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85" yWindow="135" windowWidth="16140" windowHeight="9435"/>
  </bookViews>
  <sheets>
    <sheet name="Details Missions Director 2016" sheetId="1" r:id="rId1"/>
  </sheets>
  <definedNames>
    <definedName name="_xlnm._FilterDatabase" localSheetId="0">'Details Missions Director 2016'!$A$2:$I$2</definedName>
    <definedName name="_xlnm.Print_Area" localSheetId="0">'Details Missions Director 2016'!$A$2:$I$29</definedName>
  </definedNames>
  <calcPr calcId="145621"/>
  <fileRecoveryPr autoRecover="0"/>
</workbook>
</file>

<file path=xl/calcChain.xml><?xml version="1.0" encoding="utf-8"?>
<calcChain xmlns="http://schemas.openxmlformats.org/spreadsheetml/2006/main">
  <c r="D25" i="1" l="1"/>
  <c r="G25" i="1"/>
  <c r="H25" i="1"/>
  <c r="I25" i="1" l="1"/>
  <c r="C25" i="1"/>
  <c r="F25" i="1"/>
</calcChain>
</file>

<file path=xl/sharedStrings.xml><?xml version="1.0" encoding="utf-8"?>
<sst xmlns="http://schemas.openxmlformats.org/spreadsheetml/2006/main" count="84" uniqueCount="71">
  <si>
    <t>Departure</t>
  </si>
  <si>
    <t>Purpose</t>
  </si>
  <si>
    <t>Mission</t>
  </si>
  <si>
    <t>Days</t>
  </si>
  <si>
    <t>12615 (R)</t>
  </si>
  <si>
    <t>Bruxelles</t>
  </si>
  <si>
    <t>12619 (R)</t>
  </si>
  <si>
    <t>Paris, Bruxelles</t>
  </si>
  <si>
    <t>12657 (R)</t>
  </si>
  <si>
    <t>12658 (R)</t>
  </si>
  <si>
    <t>12659 (R)</t>
  </si>
  <si>
    <t>12685 (R)</t>
  </si>
  <si>
    <t>Alicante via Madrid</t>
  </si>
  <si>
    <t>12772 (R)</t>
  </si>
  <si>
    <t>Informal EPSCO, Presentation to the Informal EPSCO</t>
  </si>
  <si>
    <t>12722 (R)</t>
  </si>
  <si>
    <t>Amsterdam</t>
  </si>
  <si>
    <t>Eurofound, MEP lunch</t>
  </si>
  <si>
    <t>12811 (R)</t>
  </si>
  <si>
    <t>EC, Director's appraisal</t>
  </si>
  <si>
    <t>12873 (R)</t>
  </si>
  <si>
    <t>DG EMPL, Observer at the 1st Meeting of the Europe</t>
  </si>
  <si>
    <t>12882 (R)</t>
  </si>
  <si>
    <t>OECD, Invited to attend the OECD Forum, EF, Bureau</t>
  </si>
  <si>
    <t>12884 (R)</t>
  </si>
  <si>
    <t>Paris, Bruxelles, Madrid</t>
  </si>
  <si>
    <t>12888 (R)</t>
  </si>
  <si>
    <t>Strasbourg, Bruxelles via Paris</t>
  </si>
  <si>
    <t>12969 (R)</t>
  </si>
  <si>
    <t>Bruxelles, Bratislava, Prague</t>
  </si>
  <si>
    <t>13018 (R)</t>
  </si>
  <si>
    <t>Eurofound, EMPC Advisory Committee</t>
  </si>
  <si>
    <t>13019 (R)</t>
  </si>
  <si>
    <t>13020 (R)</t>
  </si>
  <si>
    <t>Bilbao, Bruxelles via London</t>
  </si>
  <si>
    <t>13080 (R)</t>
  </si>
  <si>
    <t>EUIPO, Heads of Agencies meeting</t>
  </si>
  <si>
    <t>13083 (R)</t>
  </si>
  <si>
    <t>Alicante</t>
  </si>
  <si>
    <t>13166 (R)</t>
  </si>
  <si>
    <t>ADIRELAB, Speaker</t>
  </si>
  <si>
    <t>13204 (R)</t>
  </si>
  <si>
    <t>Madrid</t>
  </si>
  <si>
    <t>13234 (R)</t>
  </si>
  <si>
    <t>Costs on accommodation</t>
  </si>
  <si>
    <t xml:space="preserve">Daily Subsistence </t>
  </si>
  <si>
    <t>Total mission costs</t>
  </si>
  <si>
    <t>Costs on Travel &amp; transportation</t>
  </si>
  <si>
    <t>Discussant at the State of Europe meeting</t>
  </si>
  <si>
    <t>Informal EPSCO, Speaker</t>
  </si>
  <si>
    <t>AEDIPE Congress - The future of work, Speaker</t>
  </si>
  <si>
    <t>EUIPO, EU Agencies forum</t>
  </si>
  <si>
    <t xml:space="preserve"> Costs on Travel &amp; transportation (flight, train, bus, taxis)</t>
  </si>
  <si>
    <t>Destination</t>
  </si>
  <si>
    <t>Total  mission costs</t>
  </si>
  <si>
    <t xml:space="preserve">OECD, Participant at high-level event </t>
  </si>
  <si>
    <t>EP, EF presentation of Work Programme 2016 to EP EMPL, EESC</t>
  </si>
  <si>
    <t>EC, Wrap-up meeting Sec-Gen, EP, EP CONT Committee</t>
  </si>
  <si>
    <t>European Council, invited in capacity as Coordinator of Agencies</t>
  </si>
  <si>
    <t>BUSINESSEUROPE, Meeting</t>
  </si>
  <si>
    <t xml:space="preserve">Bureau meeting, DG EMPL, Seminar on EF work </t>
  </si>
  <si>
    <t>EF, Launch of the 6th EWCS Overview Report, EESC</t>
  </si>
  <si>
    <t>Heads of Agencies meeting, European Commission</t>
  </si>
  <si>
    <t xml:space="preserve">Network of EU Agencies - handover meeting </t>
  </si>
  <si>
    <t xml:space="preserve">EUIPO, Troika preparatory meeting ahead of meeting </t>
  </si>
  <si>
    <t>Costs on accommodation (incl. city tax)</t>
  </si>
  <si>
    <r>
      <t xml:space="preserve">NB: Missions to meetings organised outside the EU Institutions are usually reimbursed by the meeting organisers. Reimbursements are not reflected in the above table. The </t>
    </r>
    <r>
      <rPr>
        <b/>
        <sz val="16"/>
        <rFont val="Arial"/>
        <family val="2"/>
      </rPr>
      <t>net</t>
    </r>
    <r>
      <rPr>
        <sz val="16"/>
        <rFont val="Arial"/>
        <family val="2"/>
      </rPr>
      <t xml:space="preserve"> mission costs are therefore lower than indicated above.</t>
    </r>
  </si>
  <si>
    <t>A number of missions in 2016 still originated in Eurofound's coordination of the EU Agencies' Network 2015/16.</t>
  </si>
  <si>
    <t>Mission costs Eurofound Director, Juan Menéndenz-Valdés, 1/1/2016 - 31/12/2016</t>
  </si>
  <si>
    <t>total number of missios</t>
  </si>
  <si>
    <t>total number of mission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</si>
</sst>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0813]dd/mm/yyyy"/>
    <numFmt numFmtId="165" formatCode="[$-10813]#,##0.00"/>
    <numFmt numFmtId="166" formatCode="[$-10813]#,##0"/>
  </numFmts>
  <fonts count="10" x14ac:knownFonts="1">
    <font>
      <sz val="10"/>
      <name val="Arial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Verdana"/>
      <family val="2"/>
    </font>
    <font>
      <b/>
      <sz val="16"/>
      <name val="Arial"/>
      <family val="2"/>
    </font>
    <font>
      <b/>
      <sz val="14"/>
      <color indexed="8"/>
      <name val="Verdana"/>
      <family val="2"/>
    </font>
    <font>
      <sz val="16"/>
      <name val="Arial"/>
      <family val="2"/>
    </font>
    <font>
      <sz val="1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0"/>
        <bgColor indexed="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3" fillId="0" borderId="0" xfId="0" applyFont="1"/>
    <xf numFmtId="0" fontId="4" fillId="3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5" fillId="0" borderId="1" xfId="0" applyFont="1" applyBorder="1" applyAlignment="1" applyProtection="1">
      <alignment vertical="center" wrapText="1" readingOrder="1"/>
      <protection locked="0"/>
    </xf>
    <xf numFmtId="164" fontId="5" fillId="0" borderId="1" xfId="0" applyNumberFormat="1" applyFont="1" applyBorder="1" applyAlignment="1" applyProtection="1">
      <alignment vertical="center" wrapText="1" readingOrder="1"/>
      <protection locked="0"/>
    </xf>
    <xf numFmtId="165" fontId="5" fillId="0" borderId="1" xfId="0" applyNumberFormat="1" applyFont="1" applyBorder="1" applyAlignment="1" applyProtection="1">
      <alignment vertical="center" wrapText="1" readingOrder="1"/>
      <protection locked="0"/>
    </xf>
    <xf numFmtId="0" fontId="4" fillId="6" borderId="0" xfId="0" applyFont="1" applyFill="1" applyAlignment="1">
      <alignment horizontal="center" vertical="center" wrapText="1"/>
    </xf>
    <xf numFmtId="166" fontId="2" fillId="0" borderId="2" xfId="0" applyNumberFormat="1" applyFont="1" applyBorder="1"/>
    <xf numFmtId="0" fontId="0" fillId="0" borderId="2" xfId="0" applyBorder="1"/>
    <xf numFmtId="165" fontId="6" fillId="4" borderId="2" xfId="0" applyNumberFormat="1" applyFont="1" applyFill="1" applyBorder="1"/>
    <xf numFmtId="165" fontId="6" fillId="5" borderId="2" xfId="0" applyNumberFormat="1" applyFont="1" applyFill="1" applyBorder="1"/>
    <xf numFmtId="165" fontId="6" fillId="3" borderId="2" xfId="0" applyNumberFormat="1" applyFont="1" applyFill="1" applyBorder="1"/>
    <xf numFmtId="165" fontId="6" fillId="6" borderId="2" xfId="0" applyNumberFormat="1" applyFont="1" applyFill="1" applyBorder="1"/>
    <xf numFmtId="0" fontId="7" fillId="2" borderId="1" xfId="0" applyFont="1" applyFill="1" applyBorder="1" applyAlignment="1" applyProtection="1">
      <alignment vertical="center" wrapText="1" readingOrder="1"/>
      <protection locked="0"/>
    </xf>
    <xf numFmtId="0" fontId="8" fillId="0" borderId="0" xfId="0" applyFont="1"/>
    <xf numFmtId="0" fontId="7" fillId="2" borderId="1" xfId="0" applyFont="1" applyFill="1" applyBorder="1" applyAlignment="1" applyProtection="1">
      <alignment horizontal="center" vertical="center" wrapText="1" readingOrder="1"/>
      <protection locked="0"/>
    </xf>
    <xf numFmtId="0" fontId="9" fillId="0" borderId="0" xfId="0" applyFont="1"/>
    <xf numFmtId="0" fontId="5" fillId="0" borderId="0" xfId="0" applyFont="1" applyFill="1" applyBorder="1" applyAlignment="1" applyProtection="1">
      <alignment horizontal="right" vertical="center" wrapText="1" readingOrder="1"/>
      <protection locked="0"/>
    </xf>
    <xf numFmtId="0" fontId="8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64B9D"/>
      <rgbColor rgb="00FFC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showGridLines="0" tabSelected="1" zoomScale="85" zoomScaleNormal="85" workbookViewId="0">
      <pane xSplit="1" ySplit="2" topLeftCell="B3" activePane="bottomRight" state="frozen"/>
      <selection pane="topRight" activeCell="C1" sqref="C1"/>
      <selection pane="bottomLeft" activeCell="A2" sqref="A2"/>
      <selection pane="bottomRight"/>
    </sheetView>
  </sheetViews>
  <sheetFormatPr defaultRowHeight="12.75" x14ac:dyDescent="0.2"/>
  <cols>
    <col min="1" max="1" width="17.85546875" bestFit="1" customWidth="1"/>
    <col min="2" max="2" width="49.28515625" customWidth="1"/>
    <col min="3" max="3" width="13.42578125" bestFit="1" customWidth="1"/>
    <col min="4" max="4" width="14.140625" bestFit="1" customWidth="1"/>
    <col min="5" max="5" width="21.28515625" customWidth="1"/>
    <col min="6" max="6" width="16.5703125" customWidth="1"/>
    <col min="7" max="7" width="17" customWidth="1"/>
    <col min="8" max="8" width="15.7109375" customWidth="1"/>
    <col min="9" max="9" width="19.140625" bestFit="1" customWidth="1"/>
    <col min="10" max="247" width="26.7109375" customWidth="1"/>
  </cols>
  <sheetData>
    <row r="1" spans="1:9" ht="42" customHeight="1" x14ac:dyDescent="0.35">
      <c r="B1" s="19" t="s">
        <v>68</v>
      </c>
    </row>
    <row r="2" spans="1:9" s="1" customFormat="1" ht="72" x14ac:dyDescent="0.25">
      <c r="A2" s="16" t="s">
        <v>0</v>
      </c>
      <c r="B2" s="18" t="s">
        <v>1</v>
      </c>
      <c r="C2" s="18" t="s">
        <v>2</v>
      </c>
      <c r="D2" s="18" t="s">
        <v>3</v>
      </c>
      <c r="E2" s="18" t="s">
        <v>53</v>
      </c>
      <c r="F2" s="18" t="s">
        <v>54</v>
      </c>
      <c r="G2" s="18" t="s">
        <v>47</v>
      </c>
      <c r="H2" s="18" t="s">
        <v>44</v>
      </c>
      <c r="I2" s="18" t="s">
        <v>45</v>
      </c>
    </row>
    <row r="3" spans="1:9" s="2" customFormat="1" ht="30.6" customHeight="1" x14ac:dyDescent="0.2">
      <c r="A3" s="7">
        <v>42376.329861111109</v>
      </c>
      <c r="B3" s="6" t="s">
        <v>58</v>
      </c>
      <c r="C3" s="6" t="s">
        <v>4</v>
      </c>
      <c r="D3" s="6">
        <v>1</v>
      </c>
      <c r="E3" s="6" t="s">
        <v>5</v>
      </c>
      <c r="F3" s="8">
        <v>428.83</v>
      </c>
      <c r="G3" s="8">
        <v>336.93</v>
      </c>
      <c r="H3" s="8">
        <v>0</v>
      </c>
      <c r="I3" s="8">
        <v>92</v>
      </c>
    </row>
    <row r="4" spans="1:9" s="2" customFormat="1" ht="30.6" customHeight="1" x14ac:dyDescent="0.2">
      <c r="A4" s="7">
        <v>42382.763888888891</v>
      </c>
      <c r="B4" s="6" t="s">
        <v>55</v>
      </c>
      <c r="C4" s="6" t="s">
        <v>6</v>
      </c>
      <c r="D4" s="6">
        <v>2.5</v>
      </c>
      <c r="E4" s="6" t="s">
        <v>7</v>
      </c>
      <c r="F4" s="8">
        <v>779.33</v>
      </c>
      <c r="G4" s="8">
        <v>320.13</v>
      </c>
      <c r="H4" s="8">
        <v>295.05</v>
      </c>
      <c r="I4" s="8">
        <v>164.15</v>
      </c>
    </row>
    <row r="5" spans="1:9" s="2" customFormat="1" ht="30.6" customHeight="1" x14ac:dyDescent="0.2">
      <c r="A5" s="7">
        <v>42396.277777777774</v>
      </c>
      <c r="B5" s="6" t="s">
        <v>57</v>
      </c>
      <c r="C5" s="6" t="s">
        <v>8</v>
      </c>
      <c r="D5" s="6">
        <v>2</v>
      </c>
      <c r="E5" s="6" t="s">
        <v>5</v>
      </c>
      <c r="F5" s="8">
        <v>553.21</v>
      </c>
      <c r="G5" s="8">
        <v>254.22999999999996</v>
      </c>
      <c r="H5" s="8">
        <v>142.58000000000001</v>
      </c>
      <c r="I5" s="8">
        <v>156.4</v>
      </c>
    </row>
    <row r="6" spans="1:9" s="2" customFormat="1" ht="30.6" customHeight="1" x14ac:dyDescent="0.2">
      <c r="A6" s="7">
        <v>42415.6875</v>
      </c>
      <c r="B6" s="6" t="s">
        <v>62</v>
      </c>
      <c r="C6" s="6" t="s">
        <v>9</v>
      </c>
      <c r="D6" s="6">
        <v>3.5</v>
      </c>
      <c r="E6" s="6" t="s">
        <v>5</v>
      </c>
      <c r="F6" s="8">
        <v>898.67</v>
      </c>
      <c r="G6" s="8">
        <v>99.98</v>
      </c>
      <c r="H6" s="8">
        <v>473.4</v>
      </c>
      <c r="I6" s="8">
        <v>197.8</v>
      </c>
    </row>
    <row r="7" spans="1:9" s="2" customFormat="1" ht="30.6" customHeight="1" x14ac:dyDescent="0.2">
      <c r="A7" s="7">
        <v>42423.277777777774</v>
      </c>
      <c r="B7" s="6" t="s">
        <v>56</v>
      </c>
      <c r="C7" s="6" t="s">
        <v>10</v>
      </c>
      <c r="D7" s="6">
        <v>2</v>
      </c>
      <c r="E7" s="6" t="s">
        <v>5</v>
      </c>
      <c r="F7" s="8">
        <v>468.12</v>
      </c>
      <c r="G7" s="8">
        <v>141.54</v>
      </c>
      <c r="H7" s="8">
        <v>142.58000000000001</v>
      </c>
      <c r="I7" s="8">
        <v>184</v>
      </c>
    </row>
    <row r="8" spans="1:9" s="2" customFormat="1" ht="30.6" customHeight="1" x14ac:dyDescent="0.2">
      <c r="A8" s="7">
        <v>42431.666666666664</v>
      </c>
      <c r="B8" s="6" t="s">
        <v>63</v>
      </c>
      <c r="C8" s="6" t="s">
        <v>11</v>
      </c>
      <c r="D8" s="6">
        <v>2.5</v>
      </c>
      <c r="E8" s="6" t="s">
        <v>12</v>
      </c>
      <c r="F8" s="8">
        <v>765.37</v>
      </c>
      <c r="G8" s="8">
        <v>340.17</v>
      </c>
      <c r="H8" s="8">
        <v>286</v>
      </c>
      <c r="I8" s="8">
        <v>139.19999999999999</v>
      </c>
    </row>
    <row r="9" spans="1:9" s="2" customFormat="1" ht="25.15" customHeight="1" x14ac:dyDescent="0.2">
      <c r="A9" s="7">
        <v>42443.277777777774</v>
      </c>
      <c r="B9" s="6" t="s">
        <v>64</v>
      </c>
      <c r="C9" s="6" t="s">
        <v>13</v>
      </c>
      <c r="D9" s="6">
        <v>1.5</v>
      </c>
      <c r="E9" s="6" t="s">
        <v>5</v>
      </c>
      <c r="F9" s="8">
        <v>600.86</v>
      </c>
      <c r="G9" s="8">
        <v>450.26</v>
      </c>
      <c r="H9" s="8">
        <v>140</v>
      </c>
      <c r="I9" s="8">
        <v>138</v>
      </c>
    </row>
    <row r="10" spans="1:9" s="2" customFormat="1" ht="25.15" customHeight="1" x14ac:dyDescent="0.2">
      <c r="A10" s="7">
        <v>42478.722222222219</v>
      </c>
      <c r="B10" s="6" t="s">
        <v>14</v>
      </c>
      <c r="C10" s="6" t="s">
        <v>15</v>
      </c>
      <c r="D10" s="6">
        <v>2.5</v>
      </c>
      <c r="E10" s="6" t="s">
        <v>16</v>
      </c>
      <c r="F10" s="8">
        <v>362.54</v>
      </c>
      <c r="G10" s="8">
        <v>241.64</v>
      </c>
      <c r="H10" s="8">
        <v>0</v>
      </c>
      <c r="I10" s="8">
        <v>120.9</v>
      </c>
    </row>
    <row r="11" spans="1:9" s="2" customFormat="1" ht="25.15" customHeight="1" x14ac:dyDescent="0.2">
      <c r="A11" s="7">
        <v>42486.75</v>
      </c>
      <c r="B11" s="6" t="s">
        <v>17</v>
      </c>
      <c r="C11" s="6" t="s">
        <v>18</v>
      </c>
      <c r="D11" s="6">
        <v>1.5</v>
      </c>
      <c r="E11" s="6" t="s">
        <v>5</v>
      </c>
      <c r="F11" s="8">
        <v>535.49</v>
      </c>
      <c r="G11" s="8">
        <v>282.51</v>
      </c>
      <c r="H11" s="8">
        <v>142.58000000000001</v>
      </c>
      <c r="I11" s="8">
        <v>110.4</v>
      </c>
    </row>
    <row r="12" spans="1:9" s="2" customFormat="1" ht="25.15" customHeight="1" x14ac:dyDescent="0.2">
      <c r="A12" s="7">
        <v>42502.75</v>
      </c>
      <c r="B12" s="6" t="s">
        <v>19</v>
      </c>
      <c r="C12" s="6" t="s">
        <v>20</v>
      </c>
      <c r="D12" s="6">
        <v>1.5</v>
      </c>
      <c r="E12" s="6" t="s">
        <v>5</v>
      </c>
      <c r="F12" s="8">
        <v>619.19000000000005</v>
      </c>
      <c r="G12" s="8">
        <v>338.61</v>
      </c>
      <c r="H12" s="8">
        <v>142.58000000000001</v>
      </c>
      <c r="I12" s="8">
        <v>138</v>
      </c>
    </row>
    <row r="13" spans="1:9" s="2" customFormat="1" ht="25.15" customHeight="1" x14ac:dyDescent="0.2">
      <c r="A13" s="7">
        <v>42514.277777777774</v>
      </c>
      <c r="B13" s="6" t="s">
        <v>21</v>
      </c>
      <c r="C13" s="6" t="s">
        <v>22</v>
      </c>
      <c r="D13" s="6">
        <v>4</v>
      </c>
      <c r="E13" s="6" t="s">
        <v>5</v>
      </c>
      <c r="F13" s="8">
        <v>955.78</v>
      </c>
      <c r="G13" s="8">
        <v>242.83999999999997</v>
      </c>
      <c r="H13" s="8">
        <v>427.74</v>
      </c>
      <c r="I13" s="8">
        <v>285.2</v>
      </c>
    </row>
    <row r="14" spans="1:9" s="2" customFormat="1" ht="25.15" customHeight="1" x14ac:dyDescent="0.2">
      <c r="A14" s="7">
        <v>42520.770833333328</v>
      </c>
      <c r="B14" s="6" t="s">
        <v>23</v>
      </c>
      <c r="C14" s="6" t="s">
        <v>24</v>
      </c>
      <c r="D14" s="6">
        <v>4.5</v>
      </c>
      <c r="E14" s="6" t="s">
        <v>25</v>
      </c>
      <c r="F14" s="8">
        <v>1644.47</v>
      </c>
      <c r="G14" s="8">
        <v>608.37</v>
      </c>
      <c r="H14" s="8">
        <v>700.09999999999991</v>
      </c>
      <c r="I14" s="8">
        <v>336</v>
      </c>
    </row>
    <row r="15" spans="1:9" s="2" customFormat="1" ht="25.15" customHeight="1" x14ac:dyDescent="0.2">
      <c r="A15" s="7">
        <v>42547.569444444445</v>
      </c>
      <c r="B15" s="6" t="s">
        <v>59</v>
      </c>
      <c r="C15" s="6" t="s">
        <v>26</v>
      </c>
      <c r="D15" s="6">
        <v>4</v>
      </c>
      <c r="E15" s="6" t="s">
        <v>27</v>
      </c>
      <c r="F15" s="8">
        <v>1522.03</v>
      </c>
      <c r="G15" s="8">
        <v>881.93000000000006</v>
      </c>
      <c r="H15" s="8">
        <v>304.35000000000002</v>
      </c>
      <c r="I15" s="8">
        <v>335.75</v>
      </c>
    </row>
    <row r="16" spans="1:9" s="2" customFormat="1" ht="25.15" customHeight="1" x14ac:dyDescent="0.2">
      <c r="A16" s="7">
        <v>42563.277777777774</v>
      </c>
      <c r="B16" s="6" t="s">
        <v>49</v>
      </c>
      <c r="C16" s="6" t="s">
        <v>28</v>
      </c>
      <c r="D16" s="6">
        <v>4.5</v>
      </c>
      <c r="E16" s="6" t="s">
        <v>29</v>
      </c>
      <c r="F16" s="8">
        <v>979.54</v>
      </c>
      <c r="G16" s="8">
        <v>555.96</v>
      </c>
      <c r="H16" s="8">
        <v>142.58000000000001</v>
      </c>
      <c r="I16" s="8">
        <v>240</v>
      </c>
    </row>
    <row r="17" spans="1:9" s="2" customFormat="1" ht="25.15" customHeight="1" x14ac:dyDescent="0.2">
      <c r="A17" s="7">
        <v>42628.277777777774</v>
      </c>
      <c r="B17" s="6" t="s">
        <v>60</v>
      </c>
      <c r="C17" s="6" t="s">
        <v>30</v>
      </c>
      <c r="D17" s="6">
        <v>2</v>
      </c>
      <c r="E17" s="6" t="s">
        <v>5</v>
      </c>
      <c r="F17" s="8">
        <v>616.44000000000005</v>
      </c>
      <c r="G17" s="8">
        <v>261.26</v>
      </c>
      <c r="H17" s="8">
        <v>151.18</v>
      </c>
      <c r="I17" s="8">
        <v>204</v>
      </c>
    </row>
    <row r="18" spans="1:9" s="2" customFormat="1" ht="25.15" customHeight="1" x14ac:dyDescent="0.2">
      <c r="A18" s="7">
        <v>42640.6875</v>
      </c>
      <c r="B18" s="6" t="s">
        <v>31</v>
      </c>
      <c r="C18" s="6" t="s">
        <v>32</v>
      </c>
      <c r="D18" s="6">
        <v>1.5</v>
      </c>
      <c r="E18" s="6" t="s">
        <v>5</v>
      </c>
      <c r="F18" s="8">
        <v>441.06</v>
      </c>
      <c r="G18" s="8">
        <v>171.58</v>
      </c>
      <c r="H18" s="8">
        <v>147.08000000000001</v>
      </c>
      <c r="I18" s="8">
        <v>122.4</v>
      </c>
    </row>
    <row r="19" spans="1:9" s="2" customFormat="1" ht="25.15" customHeight="1" x14ac:dyDescent="0.2">
      <c r="A19" s="7">
        <v>42648.486111111109</v>
      </c>
      <c r="B19" s="6" t="s">
        <v>50</v>
      </c>
      <c r="C19" s="6" t="s">
        <v>33</v>
      </c>
      <c r="D19" s="6">
        <v>3</v>
      </c>
      <c r="E19" s="6" t="s">
        <v>34</v>
      </c>
      <c r="F19" s="8">
        <v>254.29</v>
      </c>
      <c r="G19" s="8">
        <v>95.89</v>
      </c>
      <c r="H19" s="8">
        <v>0</v>
      </c>
      <c r="I19" s="8">
        <v>158.4</v>
      </c>
    </row>
    <row r="20" spans="1:9" s="2" customFormat="1" ht="25.15" customHeight="1" x14ac:dyDescent="0.2">
      <c r="A20" s="7">
        <v>42655.552083333328</v>
      </c>
      <c r="B20" s="6" t="s">
        <v>48</v>
      </c>
      <c r="C20" s="6" t="s">
        <v>35</v>
      </c>
      <c r="D20" s="6">
        <v>1.5</v>
      </c>
      <c r="E20" s="6" t="s">
        <v>5</v>
      </c>
      <c r="F20" s="8">
        <v>428.36</v>
      </c>
      <c r="G20" s="8">
        <v>234.98000000000002</v>
      </c>
      <c r="H20" s="8">
        <v>142.58000000000001</v>
      </c>
      <c r="I20" s="8">
        <v>91.8</v>
      </c>
    </row>
    <row r="21" spans="1:9" s="2" customFormat="1" ht="25.15" customHeight="1" x14ac:dyDescent="0.2">
      <c r="A21" s="7">
        <v>42662.423611111109</v>
      </c>
      <c r="B21" s="6" t="s">
        <v>36</v>
      </c>
      <c r="C21" s="6" t="s">
        <v>37</v>
      </c>
      <c r="D21" s="6">
        <v>3</v>
      </c>
      <c r="E21" s="6" t="s">
        <v>38</v>
      </c>
      <c r="F21" s="8">
        <v>622.45000000000005</v>
      </c>
      <c r="G21" s="8">
        <v>230.45</v>
      </c>
      <c r="H21" s="8">
        <v>260</v>
      </c>
      <c r="I21" s="8">
        <v>132</v>
      </c>
    </row>
    <row r="22" spans="1:9" s="2" customFormat="1" ht="25.15" customHeight="1" x14ac:dyDescent="0.2">
      <c r="A22" s="7">
        <v>42689.677083333328</v>
      </c>
      <c r="B22" s="6" t="s">
        <v>61</v>
      </c>
      <c r="C22" s="6" t="s">
        <v>39</v>
      </c>
      <c r="D22" s="6">
        <v>3.5</v>
      </c>
      <c r="E22" s="6" t="s">
        <v>5</v>
      </c>
      <c r="F22" s="8">
        <v>1035.44</v>
      </c>
      <c r="G22" s="8">
        <v>350.24</v>
      </c>
      <c r="H22" s="8">
        <v>420</v>
      </c>
      <c r="I22" s="8">
        <v>265.2</v>
      </c>
    </row>
    <row r="23" spans="1:9" s="2" customFormat="1" ht="25.15" customHeight="1" x14ac:dyDescent="0.2">
      <c r="A23" s="7">
        <v>42696.684027777774</v>
      </c>
      <c r="B23" s="6" t="s">
        <v>40</v>
      </c>
      <c r="C23" s="6" t="s">
        <v>41</v>
      </c>
      <c r="D23" s="6">
        <v>1.5</v>
      </c>
      <c r="E23" s="6" t="s">
        <v>42</v>
      </c>
      <c r="F23" s="8">
        <v>173.17</v>
      </c>
      <c r="G23" s="8">
        <v>75.77000000000001</v>
      </c>
      <c r="H23" s="8">
        <v>5</v>
      </c>
      <c r="I23" s="8">
        <v>92.4</v>
      </c>
    </row>
    <row r="24" spans="1:9" s="2" customFormat="1" ht="25.15" customHeight="1" x14ac:dyDescent="0.2">
      <c r="A24" s="7">
        <v>42710.267361111109</v>
      </c>
      <c r="B24" s="6" t="s">
        <v>51</v>
      </c>
      <c r="C24" s="6" t="s">
        <v>43</v>
      </c>
      <c r="D24" s="6">
        <v>2</v>
      </c>
      <c r="E24" s="6" t="s">
        <v>5</v>
      </c>
      <c r="F24" s="8">
        <v>543.80999999999995</v>
      </c>
      <c r="G24" s="8">
        <v>227.82999999999998</v>
      </c>
      <c r="H24" s="8">
        <v>142.58000000000001</v>
      </c>
      <c r="I24" s="8">
        <v>173.4</v>
      </c>
    </row>
    <row r="25" spans="1:9" ht="21" thickBot="1" x14ac:dyDescent="0.35">
      <c r="C25" s="10">
        <f>COUNTA(C3:C24)</f>
        <v>22</v>
      </c>
      <c r="D25" s="10">
        <f>SUM(D3:D24)</f>
        <v>55.5</v>
      </c>
      <c r="E25" s="11"/>
      <c r="F25" s="12">
        <f>SUM(F3:F24)</f>
        <v>15228.450000000003</v>
      </c>
      <c r="G25" s="13">
        <f>SUM(G3:G24)</f>
        <v>6743.1000000000013</v>
      </c>
      <c r="H25" s="14">
        <f>SUM(H3:H24)</f>
        <v>4607.9599999999991</v>
      </c>
      <c r="I25" s="15">
        <f>SUM(I3:I24)</f>
        <v>3877.4000000000005</v>
      </c>
    </row>
    <row r="26" spans="1:9" ht="50.45" customHeight="1" thickTop="1" x14ac:dyDescent="0.2">
      <c r="C26" s="20" t="s">
        <v>69</v>
      </c>
      <c r="D26" s="20" t="s">
        <v>70</v>
      </c>
      <c r="F26" s="4" t="s">
        <v>46</v>
      </c>
      <c r="G26" s="5" t="s">
        <v>52</v>
      </c>
      <c r="H26" s="3" t="s">
        <v>65</v>
      </c>
      <c r="I26" s="9" t="s">
        <v>45</v>
      </c>
    </row>
    <row r="28" spans="1:9" ht="48.75" customHeight="1" x14ac:dyDescent="0.3">
      <c r="B28" s="21" t="s">
        <v>66</v>
      </c>
      <c r="C28" s="21"/>
      <c r="D28" s="21"/>
      <c r="E28" s="21"/>
      <c r="F28" s="21"/>
      <c r="G28" s="21"/>
      <c r="H28" s="21"/>
      <c r="I28" s="21"/>
    </row>
    <row r="30" spans="1:9" ht="20.25" x14ac:dyDescent="0.3">
      <c r="B30" s="17" t="s">
        <v>67</v>
      </c>
    </row>
  </sheetData>
  <autoFilter ref="A2:I2">
    <sortState ref="A2:I23">
      <sortCondition ref="A1"/>
    </sortState>
  </autoFilter>
  <mergeCells count="1">
    <mergeCell ref="B28:I28"/>
  </mergeCells>
  <phoneticPr fontId="0" type="noConversion"/>
  <pageMargins left="0.70866141732283472" right="0.70866141732283472" top="0.55118110236220474" bottom="0.55118110236220474" header="0.31496062992125984" footer="0.31496062992125984"/>
  <pageSetup paperSize="9" scale="66" orientation="landscape" r:id="rId1"/>
  <headerFooter alignWithMargins="0">
    <oddHeader>&amp;A</oddHeader>
    <oddFooter>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Details Missions Director 2016</vt:lpstr>
      <vt:lpstr>'Details Missions Director 2016'!_FilterDatabase</vt:lpstr>
      <vt:lpstr>'Details Missions Director 2016'!Print_Area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2018-05-15T11:26:49Z</dcterms:created>
  <dcterms:modified xsi:type="dcterms:W3CDTF">2018-05-15T15:22:47Z</dcterms:modified>
</cp:coreProperties>
</file>