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LEGAL-PROCUREMENT\GSA\Access to documents - register\2019-10 Carlo's missions\25-07-2019 Reply sent\"/>
    </mc:Choice>
  </mc:AlternateContent>
  <bookViews>
    <workbookView xWindow="0" yWindow="0" windowWidth="28800" windowHeight="12585"/>
  </bookViews>
  <sheets>
    <sheet name="CDD" sheetId="1" r:id="rId1"/>
  </sheets>
  <definedNames>
    <definedName name="_xlnm._FilterDatabase" localSheetId="0" hidden="1">CDD!$A$1:$O$1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2" i="1"/>
</calcChain>
</file>

<file path=xl/sharedStrings.xml><?xml version="1.0" encoding="utf-8"?>
<sst xmlns="http://schemas.openxmlformats.org/spreadsheetml/2006/main" count="427" uniqueCount="52">
  <si>
    <t>Brussels (BE)</t>
  </si>
  <si>
    <t>BE</t>
  </si>
  <si>
    <t>DES DORIDES Carlo</t>
  </si>
  <si>
    <t>Oberpfaffenhofen (DE)</t>
  </si>
  <si>
    <t>DE</t>
  </si>
  <si>
    <t>Marseille (FR)</t>
  </si>
  <si>
    <t>FR</t>
  </si>
  <si>
    <t>Graz (AT)</t>
  </si>
  <si>
    <t>AT</t>
  </si>
  <si>
    <t>Paris (FR)</t>
  </si>
  <si>
    <t>Rome (IT)</t>
  </si>
  <si>
    <t>IT</t>
  </si>
  <si>
    <t>Bucharest (RO)</t>
  </si>
  <si>
    <t>RO</t>
  </si>
  <si>
    <t>Bremen (DE)</t>
  </si>
  <si>
    <t>Wien (AT)</t>
  </si>
  <si>
    <t>Kourou (FG)</t>
  </si>
  <si>
    <t>FG</t>
  </si>
  <si>
    <t>New York (US)</t>
  </si>
  <si>
    <t>US</t>
  </si>
  <si>
    <t>Toulouse (FR)</t>
  </si>
  <si>
    <t>Ostuni (IT)</t>
  </si>
  <si>
    <t>Noordwijk (NL)</t>
  </si>
  <si>
    <t>NL</t>
  </si>
  <si>
    <t>Prague (CZ)</t>
  </si>
  <si>
    <t>CZ</t>
  </si>
  <si>
    <t/>
  </si>
  <si>
    <t>Berlin (DE)</t>
  </si>
  <si>
    <t>Matera (IT)</t>
  </si>
  <si>
    <t>Brno (CZ)</t>
  </si>
  <si>
    <t>Munich (DE)</t>
  </si>
  <si>
    <t>Holidays: To</t>
  </si>
  <si>
    <t>Holidays: From</t>
  </si>
  <si>
    <t>Destination</t>
  </si>
  <si>
    <t>Country</t>
  </si>
  <si>
    <t>Staff Member</t>
  </si>
  <si>
    <t>Year</t>
  </si>
  <si>
    <t>Colorado (US)</t>
  </si>
  <si>
    <t>ESTEC (NL)</t>
  </si>
  <si>
    <t>Cagliari (IT)</t>
  </si>
  <si>
    <t>Parma (IT)</t>
  </si>
  <si>
    <t>Le Bourget (FR)</t>
  </si>
  <si>
    <t>Darmstadt (DE)</t>
  </si>
  <si>
    <t>Mission ID</t>
  </si>
  <si>
    <t>Travel and other costs (paid to staff member)</t>
  </si>
  <si>
    <t>Travel and other costs (paid to travel agency)</t>
  </si>
  <si>
    <t>Duration (incl. holidays)</t>
  </si>
  <si>
    <t>Duration (excl. holidays)</t>
  </si>
  <si>
    <t>Daily subsistence</t>
  </si>
  <si>
    <t>Accommodation</t>
  </si>
  <si>
    <t>Daily subsistence: From</t>
  </si>
  <si>
    <t>Daily Subsistence: 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</si>
</sst>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dd/mm/yyyy\ "/>
  </numFmts>
  <fonts count="7"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color indexed="8"/>
      <name val="Calibri"/>
      <family val="2"/>
      <scheme val="minor"/>
    </font>
    <font>
      <b/>
      <sz val="10"/>
      <color theme="0"/>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theme="4" tint="0.79998168889431442"/>
      </patternFill>
    </fill>
  </fills>
  <borders count="11">
    <border>
      <left/>
      <right/>
      <top/>
      <bottom/>
      <diagonal/>
    </border>
    <border>
      <left style="thin">
        <color theme="0" tint="-0.34998626667073579"/>
      </left>
      <right style="thin">
        <color theme="0" tint="-0.34998626667073579"/>
      </right>
      <top style="thin">
        <color theme="4" tint="0.39997558519241921"/>
      </top>
      <bottom style="thin">
        <color auto="1"/>
      </bottom>
      <diagonal/>
    </border>
    <border>
      <left/>
      <right style="thin">
        <color theme="0" tint="-0.34998626667073579"/>
      </right>
      <top style="thin">
        <color theme="4" tint="0.39997558519241921"/>
      </top>
      <bottom style="thin">
        <color auto="1"/>
      </bottom>
      <diagonal/>
    </border>
    <border>
      <left style="thin">
        <color auto="1"/>
      </left>
      <right style="thin">
        <color theme="0" tint="-0.34998626667073579"/>
      </right>
      <top style="thin">
        <color theme="4" tint="0.39997558519241921"/>
      </top>
      <bottom style="thin">
        <color auto="1"/>
      </bottom>
      <diagonal/>
    </border>
    <border>
      <left style="thin">
        <color theme="0" tint="-0.34998626667073579"/>
      </left>
      <right style="thin">
        <color theme="0" tint="-0.34998626667073579"/>
      </right>
      <top style="thin">
        <color theme="4" tint="0.39997558519241921"/>
      </top>
      <bottom style="thin">
        <color theme="4" tint="0.39997558519241921"/>
      </bottom>
      <diagonal/>
    </border>
    <border>
      <left/>
      <right style="thin">
        <color theme="0" tint="-0.34998626667073579"/>
      </right>
      <top style="thin">
        <color theme="4" tint="0.39997558519241921"/>
      </top>
      <bottom style="thin">
        <color theme="4" tint="0.39997558519241921"/>
      </bottom>
      <diagonal/>
    </border>
    <border>
      <left style="thin">
        <color auto="1"/>
      </left>
      <right style="thin">
        <color theme="0" tint="-0.34998626667073579"/>
      </right>
      <top style="thin">
        <color theme="4" tint="0.39997558519241921"/>
      </top>
      <bottom style="thin">
        <color theme="4" tint="0.39997558519241921"/>
      </bottom>
      <diagonal/>
    </border>
    <border>
      <left style="thin">
        <color theme="0" tint="-0.34998626667073579"/>
      </left>
      <right style="thin">
        <color theme="0" tint="-0.34998626667073579"/>
      </right>
      <top style="thin">
        <color auto="1"/>
      </top>
      <bottom style="thin">
        <color theme="4" tint="0.39997558519241921"/>
      </bottom>
      <diagonal/>
    </border>
    <border>
      <left style="thin">
        <color auto="1"/>
      </left>
      <right style="thin">
        <color theme="0" tint="-0.34998626667073579"/>
      </right>
      <top style="thin">
        <color auto="1"/>
      </top>
      <bottom style="thin">
        <color theme="4" tint="0.39997558519241921"/>
      </bottom>
      <diagonal/>
    </border>
    <border>
      <left style="thin">
        <color theme="0" tint="-0.34998626667073579"/>
      </left>
      <right style="thin">
        <color auto="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cellStyleXfs>
  <cellXfs count="50">
    <xf numFmtId="0" fontId="0" fillId="0" borderId="0" xfId="0"/>
    <xf numFmtId="0" fontId="0" fillId="0" borderId="0" xfId="0" applyFont="1"/>
    <xf numFmtId="0" fontId="6" fillId="3" borderId="8" xfId="3" applyNumberFormat="1" applyFont="1" applyFill="1" applyBorder="1" applyAlignment="1" applyProtection="1">
      <alignment vertical="center"/>
      <protection hidden="1"/>
    </xf>
    <xf numFmtId="0" fontId="6" fillId="3" borderId="7" xfId="3" applyNumberFormat="1" applyFont="1" applyFill="1" applyBorder="1" applyAlignment="1" applyProtection="1">
      <alignment vertical="center"/>
      <protection hidden="1"/>
    </xf>
    <xf numFmtId="4" fontId="6" fillId="3" borderId="7" xfId="2" applyNumberFormat="1" applyFont="1" applyFill="1" applyBorder="1" applyAlignment="1" applyProtection="1">
      <alignment vertical="center"/>
      <protection hidden="1"/>
    </xf>
    <xf numFmtId="4" fontId="6" fillId="3" borderId="7" xfId="2" applyNumberFormat="1" applyFont="1" applyFill="1" applyBorder="1" applyAlignment="1" applyProtection="1">
      <alignment vertical="center" wrapText="1"/>
      <protection hidden="1"/>
    </xf>
    <xf numFmtId="22" fontId="6" fillId="3" borderId="7" xfId="3" applyNumberFormat="1" applyFont="1" applyFill="1" applyBorder="1" applyAlignment="1" applyProtection="1">
      <alignment vertical="center" wrapText="1"/>
      <protection hidden="1"/>
    </xf>
    <xf numFmtId="22" fontId="6" fillId="3" borderId="7" xfId="3" applyNumberFormat="1" applyFont="1" applyFill="1" applyBorder="1" applyAlignment="1" applyProtection="1">
      <alignment vertical="center"/>
      <protection hidden="1"/>
    </xf>
    <xf numFmtId="164" fontId="4" fillId="4" borderId="7" xfId="3" applyNumberFormat="1" applyFont="1" applyFill="1" applyBorder="1" applyAlignment="1" applyProtection="1">
      <alignment vertical="center"/>
      <protection hidden="1"/>
    </xf>
    <xf numFmtId="164" fontId="4" fillId="4" borderId="7" xfId="3" applyNumberFormat="1" applyFont="1" applyFill="1" applyBorder="1" applyAlignment="1" applyProtection="1">
      <alignment vertical="center" wrapText="1"/>
      <protection hidden="1"/>
    </xf>
    <xf numFmtId="0" fontId="2" fillId="2" borderId="6" xfId="4" applyNumberFormat="1" applyFont="1" applyFill="1" applyBorder="1" applyAlignment="1" applyProtection="1">
      <alignment horizontal="center" vertical="center"/>
      <protection hidden="1"/>
    </xf>
    <xf numFmtId="0" fontId="2" fillId="2" borderId="4" xfId="4" applyNumberFormat="1" applyFont="1" applyFill="1" applyBorder="1" applyAlignment="1" applyProtection="1">
      <alignment vertical="center"/>
      <protection hidden="1"/>
    </xf>
    <xf numFmtId="4" fontId="2" fillId="2" borderId="10" xfId="1" applyNumberFormat="1" applyFont="1" applyFill="1" applyBorder="1" applyAlignment="1" applyProtection="1">
      <alignment vertical="center"/>
      <protection hidden="1"/>
    </xf>
    <xf numFmtId="4" fontId="2" fillId="2" borderId="10" xfId="2" applyNumberFormat="1" applyFont="1" applyFill="1" applyBorder="1" applyAlignment="1" applyProtection="1">
      <alignment vertical="center"/>
      <protection hidden="1"/>
    </xf>
    <xf numFmtId="4" fontId="2" fillId="2" borderId="4" xfId="3" applyNumberFormat="1" applyFont="1" applyFill="1" applyBorder="1" applyAlignment="1" applyProtection="1">
      <alignment horizontal="center" vertical="center"/>
      <protection hidden="1"/>
    </xf>
    <xf numFmtId="4" fontId="2" fillId="2" borderId="4" xfId="2" applyNumberFormat="1" applyFont="1" applyFill="1" applyBorder="1" applyAlignment="1" applyProtection="1">
      <alignment vertical="center"/>
      <protection hidden="1"/>
    </xf>
    <xf numFmtId="165" fontId="2" fillId="2" borderId="10" xfId="2" applyNumberFormat="1" applyFont="1" applyFill="1" applyBorder="1" applyAlignment="1" applyProtection="1">
      <alignment horizontal="center" vertical="center"/>
      <protection hidden="1"/>
    </xf>
    <xf numFmtId="14" fontId="2" fillId="2" borderId="4" xfId="2" applyNumberFormat="1" applyFont="1" applyFill="1" applyBorder="1" applyAlignment="1" applyProtection="1">
      <alignment horizontal="center" vertical="center"/>
      <protection hidden="1"/>
    </xf>
    <xf numFmtId="165" fontId="2" fillId="2" borderId="4" xfId="2" applyNumberFormat="1" applyFont="1" applyFill="1" applyBorder="1" applyAlignment="1" applyProtection="1">
      <alignment horizontal="center" vertical="center"/>
      <protection hidden="1"/>
    </xf>
    <xf numFmtId="1" fontId="3" fillId="5" borderId="4" xfId="3" applyNumberFormat="1" applyFont="1" applyFill="1" applyBorder="1" applyAlignment="1" applyProtection="1">
      <alignment horizontal="center" vertical="center"/>
      <protection hidden="1"/>
    </xf>
    <xf numFmtId="164" fontId="2" fillId="5" borderId="4" xfId="3" applyNumberFormat="1" applyFont="1" applyFill="1" applyBorder="1" applyAlignment="1" applyProtection="1">
      <alignment horizontal="center" vertical="center"/>
      <protection hidden="1"/>
    </xf>
    <xf numFmtId="164" fontId="2" fillId="5" borderId="9" xfId="3" applyNumberFormat="1" applyFont="1" applyFill="1" applyBorder="1" applyAlignment="1" applyProtection="1">
      <alignment horizontal="center" vertical="center"/>
      <protection hidden="1"/>
    </xf>
    <xf numFmtId="0" fontId="2" fillId="0" borderId="6" xfId="4" applyNumberFormat="1" applyFont="1" applyBorder="1" applyAlignment="1" applyProtection="1">
      <alignment horizontal="center" vertical="center"/>
      <protection hidden="1"/>
    </xf>
    <xf numFmtId="0" fontId="2" fillId="0" borderId="4" xfId="4" applyNumberFormat="1" applyFont="1" applyBorder="1" applyAlignment="1" applyProtection="1">
      <alignment vertical="center"/>
      <protection hidden="1"/>
    </xf>
    <xf numFmtId="4" fontId="2" fillId="0" borderId="10" xfId="1" applyNumberFormat="1" applyFont="1" applyBorder="1" applyAlignment="1" applyProtection="1">
      <alignment vertical="center"/>
      <protection hidden="1"/>
    </xf>
    <xf numFmtId="4" fontId="2" fillId="0" borderId="10" xfId="2" applyNumberFormat="1" applyFont="1" applyBorder="1" applyAlignment="1" applyProtection="1">
      <alignment vertical="center"/>
      <protection hidden="1"/>
    </xf>
    <xf numFmtId="4" fontId="2" fillId="0" borderId="4" xfId="3" applyNumberFormat="1" applyFont="1" applyBorder="1" applyAlignment="1" applyProtection="1">
      <alignment horizontal="center" vertical="center"/>
      <protection hidden="1"/>
    </xf>
    <xf numFmtId="4" fontId="2" fillId="0" borderId="4" xfId="2" applyNumberFormat="1" applyFont="1" applyBorder="1" applyAlignment="1" applyProtection="1">
      <alignment vertical="center"/>
      <protection hidden="1"/>
    </xf>
    <xf numFmtId="165" fontId="2" fillId="6" borderId="10" xfId="2" applyNumberFormat="1" applyFont="1" applyFill="1" applyBorder="1" applyAlignment="1" applyProtection="1">
      <alignment horizontal="center" vertical="center"/>
      <protection hidden="1"/>
    </xf>
    <xf numFmtId="14" fontId="2" fillId="0" borderId="4"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4" fontId="2" fillId="2" borderId="5" xfId="1" applyNumberFormat="1" applyFont="1" applyFill="1" applyBorder="1" applyAlignment="1" applyProtection="1">
      <alignment vertical="center"/>
      <protection hidden="1"/>
    </xf>
    <xf numFmtId="4" fontId="2" fillId="2" borderId="4" xfId="1" applyNumberFormat="1" applyFont="1" applyFill="1" applyBorder="1" applyAlignment="1" applyProtection="1">
      <alignment vertical="center"/>
      <protection hidden="1"/>
    </xf>
    <xf numFmtId="4" fontId="2" fillId="0" borderId="5" xfId="1" applyNumberFormat="1" applyFont="1" applyBorder="1" applyAlignment="1" applyProtection="1">
      <alignment vertical="center"/>
      <protection hidden="1"/>
    </xf>
    <xf numFmtId="4" fontId="2" fillId="0" borderId="4" xfId="1" applyNumberFormat="1" applyFont="1" applyBorder="1" applyAlignment="1" applyProtection="1">
      <alignment vertical="center"/>
      <protection hidden="1"/>
    </xf>
    <xf numFmtId="4" fontId="3" fillId="0" borderId="4" xfId="2" applyNumberFormat="1" applyFont="1" applyBorder="1" applyAlignment="1" applyProtection="1">
      <alignment vertical="center"/>
      <protection hidden="1"/>
    </xf>
    <xf numFmtId="4" fontId="3" fillId="0" borderId="5" xfId="2" applyNumberFormat="1" applyFont="1" applyBorder="1" applyAlignment="1" applyProtection="1">
      <alignment vertical="center"/>
      <protection hidden="1"/>
    </xf>
    <xf numFmtId="4" fontId="3" fillId="2" borderId="5" xfId="2" applyNumberFormat="1" applyFont="1" applyFill="1" applyBorder="1" applyAlignment="1" applyProtection="1">
      <alignment vertical="center"/>
      <protection hidden="1"/>
    </xf>
    <xf numFmtId="4" fontId="3" fillId="2" borderId="4" xfId="2" applyNumberFormat="1" applyFont="1" applyFill="1" applyBorder="1" applyAlignment="1" applyProtection="1">
      <alignment vertical="center"/>
      <protection hidden="1"/>
    </xf>
    <xf numFmtId="0" fontId="3" fillId="0" borderId="4" xfId="4" applyNumberFormat="1" applyFont="1" applyBorder="1" applyAlignment="1" applyProtection="1">
      <alignment vertical="center"/>
      <protection hidden="1"/>
    </xf>
    <xf numFmtId="0" fontId="3" fillId="2" borderId="4" xfId="4" applyNumberFormat="1" applyFont="1" applyFill="1" applyBorder="1" applyAlignment="1" applyProtection="1">
      <alignment vertical="center"/>
      <protection hidden="1"/>
    </xf>
    <xf numFmtId="0" fontId="2" fillId="0" borderId="3" xfId="4" applyNumberFormat="1" applyFont="1" applyBorder="1" applyAlignment="1" applyProtection="1">
      <alignment horizontal="center" vertical="center"/>
      <protection hidden="1"/>
    </xf>
    <xf numFmtId="0" fontId="2" fillId="0" borderId="1" xfId="4" applyNumberFormat="1" applyFont="1" applyBorder="1" applyAlignment="1" applyProtection="1">
      <alignment vertical="center"/>
      <protection hidden="1"/>
    </xf>
    <xf numFmtId="4" fontId="3" fillId="0" borderId="2" xfId="2" applyNumberFormat="1" applyFont="1" applyBorder="1" applyAlignment="1" applyProtection="1">
      <alignment vertical="center"/>
      <protection hidden="1"/>
    </xf>
    <xf numFmtId="4" fontId="3" fillId="0" borderId="1" xfId="2" applyNumberFormat="1" applyFont="1" applyBorder="1" applyAlignment="1" applyProtection="1">
      <alignment vertical="center"/>
      <protection hidden="1"/>
    </xf>
    <xf numFmtId="4" fontId="2" fillId="0" borderId="1" xfId="3" applyNumberFormat="1" applyFont="1" applyBorder="1" applyAlignment="1" applyProtection="1">
      <alignment horizontal="center" vertical="center"/>
      <protection hidden="1"/>
    </xf>
    <xf numFmtId="4" fontId="2" fillId="0" borderId="1" xfId="1" applyNumberFormat="1" applyFont="1" applyBorder="1" applyAlignment="1" applyProtection="1">
      <alignment vertical="center"/>
      <protection hidden="1"/>
    </xf>
    <xf numFmtId="14" fontId="2" fillId="0" borderId="1" xfId="2" applyNumberFormat="1" applyFont="1" applyBorder="1" applyAlignment="1" applyProtection="1">
      <alignment horizontal="center" vertical="center"/>
      <protection hidden="1"/>
    </xf>
    <xf numFmtId="165" fontId="2" fillId="0" borderId="1" xfId="2" applyNumberFormat="1" applyFont="1" applyBorder="1" applyAlignment="1" applyProtection="1">
      <alignment horizontal="center" vertical="center"/>
      <protection hidden="1"/>
    </xf>
    <xf numFmtId="1" fontId="3" fillId="5" borderId="1" xfId="3" applyNumberFormat="1" applyFont="1" applyFill="1" applyBorder="1" applyAlignment="1" applyProtection="1">
      <alignment horizontal="center" vertical="center"/>
      <protection hidden="1"/>
    </xf>
  </cellXfs>
  <cellStyles count="5">
    <cellStyle name="Comma" xfId="1" builtinId="3"/>
    <cellStyle name="Comma 5" xfId="2"/>
    <cellStyle name="Normal" xfId="0" builtinId="0"/>
    <cellStyle name="Normal 2" xfId="4"/>
    <cellStyle name="Normal 8" xfId="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tabSelected="1" zoomScale="115" zoomScaleNormal="115" workbookViewId="0">
      <pane ySplit="1" topLeftCell="A2" activePane="bottomLeft" state="frozen"/>
      <selection pane="bottomLeft" activeCell="F14" sqref="F14"/>
    </sheetView>
  </sheetViews>
  <sheetFormatPr defaultRowHeight="15" x14ac:dyDescent="0.25"/>
  <cols>
    <col min="1" max="1" width="9.7109375" customWidth="1"/>
    <col min="2" max="2" width="16" bestFit="1" customWidth="1"/>
    <col min="3" max="3" width="16.28515625" customWidth="1"/>
    <col min="4" max="4" width="19.42578125" customWidth="1"/>
    <col min="5" max="6" width="20.140625" style="1" customWidth="1"/>
    <col min="7" max="7" width="7.28515625" bestFit="1" customWidth="1"/>
    <col min="8" max="8" width="18.7109375" bestFit="1" customWidth="1"/>
    <col min="9" max="12" width="15.7109375" customWidth="1"/>
    <col min="13" max="13" width="7.7109375" customWidth="1"/>
    <col min="14" max="14" width="14" hidden="1" customWidth="1"/>
    <col min="15" max="15" width="12.7109375" customWidth="1"/>
  </cols>
  <sheetData>
    <row r="1" spans="1:15" ht="25.5" x14ac:dyDescent="0.25">
      <c r="A1" s="2" t="s">
        <v>43</v>
      </c>
      <c r="B1" s="3" t="s">
        <v>35</v>
      </c>
      <c r="C1" s="4" t="s">
        <v>48</v>
      </c>
      <c r="D1" s="4" t="s">
        <v>49</v>
      </c>
      <c r="E1" s="5" t="s">
        <v>44</v>
      </c>
      <c r="F1" s="5" t="s">
        <v>45</v>
      </c>
      <c r="G1" s="3" t="s">
        <v>34</v>
      </c>
      <c r="H1" s="3" t="s">
        <v>33</v>
      </c>
      <c r="I1" s="6" t="s">
        <v>50</v>
      </c>
      <c r="J1" s="6" t="s">
        <v>51</v>
      </c>
      <c r="K1" s="7" t="s">
        <v>32</v>
      </c>
      <c r="L1" s="7" t="s">
        <v>31</v>
      </c>
      <c r="M1" s="8" t="s">
        <v>36</v>
      </c>
      <c r="N1" s="9" t="s">
        <v>46</v>
      </c>
      <c r="O1" s="9" t="s">
        <v>47</v>
      </c>
    </row>
    <row r="2" spans="1:15" x14ac:dyDescent="0.25">
      <c r="A2" s="10">
        <v>226834</v>
      </c>
      <c r="B2" s="11" t="s">
        <v>2</v>
      </c>
      <c r="C2" s="12">
        <v>145.5</v>
      </c>
      <c r="D2" s="12">
        <v>128</v>
      </c>
      <c r="E2" s="13">
        <v>22.399999999999977</v>
      </c>
      <c r="F2" s="13">
        <v>421.79999999999995</v>
      </c>
      <c r="G2" s="14" t="s">
        <v>4</v>
      </c>
      <c r="H2" s="15" t="s">
        <v>30</v>
      </c>
      <c r="I2" s="16">
        <v>42808.392361111109</v>
      </c>
      <c r="J2" s="16">
        <v>42809.527777777781</v>
      </c>
      <c r="K2" s="17"/>
      <c r="L2" s="18"/>
      <c r="M2" s="19">
        <v>2017</v>
      </c>
      <c r="N2" s="20">
        <f t="shared" ref="N2:N33" si="0">J2-I2</f>
        <v>1.1354166666715173</v>
      </c>
      <c r="O2" s="21">
        <f t="shared" ref="O2:O33" si="1">N2-(L2-K2)</f>
        <v>1.1354166666715173</v>
      </c>
    </row>
    <row r="3" spans="1:15" x14ac:dyDescent="0.25">
      <c r="A3" s="22">
        <v>226946</v>
      </c>
      <c r="B3" s="23" t="s">
        <v>2</v>
      </c>
      <c r="C3" s="24">
        <v>51</v>
      </c>
      <c r="D3" s="24">
        <v>0</v>
      </c>
      <c r="E3" s="25" t="s">
        <v>26</v>
      </c>
      <c r="F3" s="25">
        <v>0</v>
      </c>
      <c r="G3" s="26" t="s">
        <v>6</v>
      </c>
      <c r="H3" s="27" t="s">
        <v>9</v>
      </c>
      <c r="I3" s="28">
        <v>42747.349305555559</v>
      </c>
      <c r="J3" s="28">
        <v>42747.767361111109</v>
      </c>
      <c r="K3" s="29"/>
      <c r="L3" s="30"/>
      <c r="M3" s="19">
        <v>2017</v>
      </c>
      <c r="N3" s="20">
        <f t="shared" si="0"/>
        <v>0.41805555555038154</v>
      </c>
      <c r="O3" s="21">
        <f t="shared" si="1"/>
        <v>0.41805555555038154</v>
      </c>
    </row>
    <row r="4" spans="1:15" x14ac:dyDescent="0.25">
      <c r="A4" s="10">
        <v>226946</v>
      </c>
      <c r="B4" s="11" t="s">
        <v>2</v>
      </c>
      <c r="C4" s="12">
        <v>153</v>
      </c>
      <c r="D4" s="12">
        <v>0</v>
      </c>
      <c r="E4" s="13" t="s">
        <v>26</v>
      </c>
      <c r="F4" s="13">
        <v>0</v>
      </c>
      <c r="G4" s="14" t="s">
        <v>1</v>
      </c>
      <c r="H4" s="15" t="s">
        <v>0</v>
      </c>
      <c r="I4" s="16">
        <v>42747.767361111109</v>
      </c>
      <c r="J4" s="16">
        <v>42750.885416666664</v>
      </c>
      <c r="K4" s="17">
        <v>42748.833333333336</v>
      </c>
      <c r="L4" s="18">
        <v>42750.826388888891</v>
      </c>
      <c r="M4" s="19">
        <v>2017</v>
      </c>
      <c r="N4" s="20">
        <f t="shared" si="0"/>
        <v>3.1180555555547471</v>
      </c>
      <c r="O4" s="21">
        <f t="shared" si="1"/>
        <v>1.125</v>
      </c>
    </row>
    <row r="5" spans="1:15" x14ac:dyDescent="0.25">
      <c r="A5" s="22">
        <v>226946</v>
      </c>
      <c r="B5" s="23" t="s">
        <v>2</v>
      </c>
      <c r="C5" s="24">
        <v>102</v>
      </c>
      <c r="D5" s="24">
        <v>0</v>
      </c>
      <c r="E5" s="25">
        <v>45.19</v>
      </c>
      <c r="F5" s="25">
        <v>483.57</v>
      </c>
      <c r="G5" s="26" t="s">
        <v>1</v>
      </c>
      <c r="H5" s="27" t="s">
        <v>0</v>
      </c>
      <c r="I5" s="28">
        <v>42746.736111111109</v>
      </c>
      <c r="J5" s="28">
        <v>42747.349305555559</v>
      </c>
      <c r="K5" s="29"/>
      <c r="L5" s="30"/>
      <c r="M5" s="19">
        <v>2017</v>
      </c>
      <c r="N5" s="20">
        <f t="shared" si="0"/>
        <v>0.61319444444961846</v>
      </c>
      <c r="O5" s="21">
        <f t="shared" si="1"/>
        <v>0.61319444444961846</v>
      </c>
    </row>
    <row r="6" spans="1:15" x14ac:dyDescent="0.25">
      <c r="A6" s="10">
        <v>226947</v>
      </c>
      <c r="B6" s="11" t="s">
        <v>2</v>
      </c>
      <c r="C6" s="12">
        <v>153</v>
      </c>
      <c r="D6" s="12">
        <v>0</v>
      </c>
      <c r="E6" s="13">
        <v>11.389999999999986</v>
      </c>
      <c r="F6" s="13">
        <v>220.45</v>
      </c>
      <c r="G6" s="14" t="s">
        <v>1</v>
      </c>
      <c r="H6" s="15" t="s">
        <v>0</v>
      </c>
      <c r="I6" s="16">
        <v>42754.736111111109</v>
      </c>
      <c r="J6" s="16">
        <v>42757.885416666664</v>
      </c>
      <c r="K6" s="17">
        <v>42755.833333333336</v>
      </c>
      <c r="L6" s="18">
        <v>42757.826388888891</v>
      </c>
      <c r="M6" s="19">
        <v>2017</v>
      </c>
      <c r="N6" s="20">
        <f t="shared" si="0"/>
        <v>3.1493055555547471</v>
      </c>
      <c r="O6" s="21">
        <f t="shared" si="1"/>
        <v>1.15625</v>
      </c>
    </row>
    <row r="7" spans="1:15" x14ac:dyDescent="0.25">
      <c r="A7" s="22">
        <v>227171</v>
      </c>
      <c r="B7" s="23" t="s">
        <v>2</v>
      </c>
      <c r="C7" s="24">
        <v>484</v>
      </c>
      <c r="D7" s="24">
        <v>1203.24</v>
      </c>
      <c r="E7" s="25" t="s">
        <v>26</v>
      </c>
      <c r="F7" s="25">
        <v>0</v>
      </c>
      <c r="G7" s="26" t="s">
        <v>19</v>
      </c>
      <c r="H7" s="27" t="s">
        <v>37</v>
      </c>
      <c r="I7" s="28">
        <v>42826.458333333336</v>
      </c>
      <c r="J7" s="28">
        <v>42835.357638888891</v>
      </c>
      <c r="K7" s="29">
        <v>42831.833333333336</v>
      </c>
      <c r="L7" s="30">
        <v>42834.447916666664</v>
      </c>
      <c r="M7" s="19">
        <v>2017</v>
      </c>
      <c r="N7" s="20">
        <f t="shared" si="0"/>
        <v>8.8993055555547471</v>
      </c>
      <c r="O7" s="21">
        <f t="shared" si="1"/>
        <v>6.2847222222262644</v>
      </c>
    </row>
    <row r="8" spans="1:15" x14ac:dyDescent="0.25">
      <c r="A8" s="10">
        <v>227171</v>
      </c>
      <c r="B8" s="11" t="s">
        <v>2</v>
      </c>
      <c r="C8" s="12">
        <v>0</v>
      </c>
      <c r="D8" s="12">
        <v>0</v>
      </c>
      <c r="E8" s="13" t="s">
        <v>26</v>
      </c>
      <c r="F8" s="13">
        <v>0</v>
      </c>
      <c r="G8" s="14" t="s">
        <v>1</v>
      </c>
      <c r="H8" s="15" t="s">
        <v>0</v>
      </c>
      <c r="I8" s="16">
        <v>42835.357638888891</v>
      </c>
      <c r="J8" s="16">
        <v>42842.885416666664</v>
      </c>
      <c r="K8" s="17">
        <v>42835.357638888891</v>
      </c>
      <c r="L8" s="18">
        <v>42842.826388888891</v>
      </c>
      <c r="M8" s="19">
        <v>2017</v>
      </c>
      <c r="N8" s="20">
        <f t="shared" si="0"/>
        <v>7.5277777777737356</v>
      </c>
      <c r="O8" s="21">
        <f t="shared" si="1"/>
        <v>5.9027777773735579E-2</v>
      </c>
    </row>
    <row r="9" spans="1:15" x14ac:dyDescent="0.25">
      <c r="A9" s="22">
        <v>227171</v>
      </c>
      <c r="B9" s="23" t="s">
        <v>2</v>
      </c>
      <c r="C9" s="24">
        <v>204</v>
      </c>
      <c r="D9" s="24">
        <v>0</v>
      </c>
      <c r="E9" s="25">
        <v>33.339999999999918</v>
      </c>
      <c r="F9" s="25">
        <v>6266.93</v>
      </c>
      <c r="G9" s="26" t="s">
        <v>1</v>
      </c>
      <c r="H9" s="27" t="s">
        <v>0</v>
      </c>
      <c r="I9" s="28">
        <v>42824.736111111109</v>
      </c>
      <c r="J9" s="28">
        <v>42826.458333333336</v>
      </c>
      <c r="K9" s="29"/>
      <c r="L9" s="30"/>
      <c r="M9" s="19">
        <v>2017</v>
      </c>
      <c r="N9" s="20">
        <f t="shared" si="0"/>
        <v>1.7222222222262644</v>
      </c>
      <c r="O9" s="21">
        <f t="shared" si="1"/>
        <v>1.7222222222262644</v>
      </c>
    </row>
    <row r="10" spans="1:15" x14ac:dyDescent="0.25">
      <c r="A10" s="10">
        <v>227395</v>
      </c>
      <c r="B10" s="11" t="s">
        <v>2</v>
      </c>
      <c r="C10" s="12">
        <v>72.099999999999994</v>
      </c>
      <c r="D10" s="12">
        <v>0</v>
      </c>
      <c r="E10" s="13">
        <v>322.34000000000003</v>
      </c>
      <c r="F10" s="13">
        <v>318.39000000000004</v>
      </c>
      <c r="G10" s="14" t="s">
        <v>23</v>
      </c>
      <c r="H10" s="15" t="s">
        <v>38</v>
      </c>
      <c r="I10" s="16">
        <v>42745.368055555555</v>
      </c>
      <c r="J10" s="16">
        <v>42745.930555555555</v>
      </c>
      <c r="K10" s="17"/>
      <c r="L10" s="18"/>
      <c r="M10" s="19">
        <v>2017</v>
      </c>
      <c r="N10" s="20">
        <f t="shared" si="0"/>
        <v>0.5625</v>
      </c>
      <c r="O10" s="21">
        <f t="shared" si="1"/>
        <v>0.5625</v>
      </c>
    </row>
    <row r="11" spans="1:15" x14ac:dyDescent="0.25">
      <c r="A11" s="22">
        <v>227707</v>
      </c>
      <c r="B11" s="23" t="s">
        <v>2</v>
      </c>
      <c r="C11" s="24">
        <v>153</v>
      </c>
      <c r="D11" s="24">
        <v>0</v>
      </c>
      <c r="E11" s="25">
        <v>15.5</v>
      </c>
      <c r="F11" s="25">
        <v>324.52999999999997</v>
      </c>
      <c r="G11" s="26" t="s">
        <v>1</v>
      </c>
      <c r="H11" s="27" t="s">
        <v>0</v>
      </c>
      <c r="I11" s="28">
        <v>42774.736111111109</v>
      </c>
      <c r="J11" s="28">
        <v>42778.885416666664</v>
      </c>
      <c r="K11" s="29">
        <v>42775.833333333336</v>
      </c>
      <c r="L11" s="30">
        <v>42778.826388888891</v>
      </c>
      <c r="M11" s="19">
        <v>2017</v>
      </c>
      <c r="N11" s="20">
        <f t="shared" si="0"/>
        <v>4.1493055555547471</v>
      </c>
      <c r="O11" s="21">
        <f t="shared" si="1"/>
        <v>1.15625</v>
      </c>
    </row>
    <row r="12" spans="1:15" x14ac:dyDescent="0.25">
      <c r="A12" s="10">
        <v>227724</v>
      </c>
      <c r="B12" s="11" t="s">
        <v>2</v>
      </c>
      <c r="C12" s="12">
        <v>142.80000000000001</v>
      </c>
      <c r="D12" s="12">
        <v>0</v>
      </c>
      <c r="E12" s="13">
        <v>0</v>
      </c>
      <c r="F12" s="13">
        <v>236.45</v>
      </c>
      <c r="G12" s="14" t="s">
        <v>1</v>
      </c>
      <c r="H12" s="15" t="s">
        <v>0</v>
      </c>
      <c r="I12" s="16">
        <v>42758.736111111109</v>
      </c>
      <c r="J12" s="16">
        <v>42760.440972222219</v>
      </c>
      <c r="K12" s="17"/>
      <c r="L12" s="18"/>
      <c r="M12" s="19">
        <v>2017</v>
      </c>
      <c r="N12" s="20">
        <f t="shared" si="0"/>
        <v>1.7048611111094942</v>
      </c>
      <c r="O12" s="21">
        <f t="shared" si="1"/>
        <v>1.7048611111094942</v>
      </c>
    </row>
    <row r="13" spans="1:15" x14ac:dyDescent="0.25">
      <c r="A13" s="22">
        <v>227824</v>
      </c>
      <c r="B13" s="23" t="s">
        <v>2</v>
      </c>
      <c r="C13" s="24">
        <v>122.4</v>
      </c>
      <c r="D13" s="24">
        <v>180</v>
      </c>
      <c r="E13" s="25" t="s">
        <v>26</v>
      </c>
      <c r="F13" s="25">
        <v>0</v>
      </c>
      <c r="G13" s="26" t="s">
        <v>6</v>
      </c>
      <c r="H13" s="27" t="s">
        <v>20</v>
      </c>
      <c r="I13" s="28">
        <v>42765.40625</v>
      </c>
      <c r="J13" s="28">
        <v>42766.822916666664</v>
      </c>
      <c r="K13" s="29"/>
      <c r="L13" s="30"/>
      <c r="M13" s="19">
        <v>2017</v>
      </c>
      <c r="N13" s="20">
        <f t="shared" si="0"/>
        <v>1.4166666666642413</v>
      </c>
      <c r="O13" s="21">
        <f t="shared" si="1"/>
        <v>1.4166666666642413</v>
      </c>
    </row>
    <row r="14" spans="1:15" x14ac:dyDescent="0.25">
      <c r="A14" s="10">
        <v>227824</v>
      </c>
      <c r="B14" s="11" t="s">
        <v>2</v>
      </c>
      <c r="C14" s="12">
        <v>0</v>
      </c>
      <c r="D14" s="12">
        <v>0</v>
      </c>
      <c r="E14" s="13">
        <v>19.999999999999972</v>
      </c>
      <c r="F14" s="13">
        <v>773.96000000000015</v>
      </c>
      <c r="G14" s="14" t="s">
        <v>1</v>
      </c>
      <c r="H14" s="15" t="s">
        <v>0</v>
      </c>
      <c r="I14" s="16">
        <v>42762.756944444445</v>
      </c>
      <c r="J14" s="16">
        <v>42765.40625</v>
      </c>
      <c r="K14" s="17">
        <v>42762.833333333336</v>
      </c>
      <c r="L14" s="18">
        <v>42765.40625</v>
      </c>
      <c r="M14" s="19">
        <v>2017</v>
      </c>
      <c r="N14" s="20">
        <f t="shared" si="0"/>
        <v>2.6493055555547471</v>
      </c>
      <c r="O14" s="21">
        <f t="shared" si="1"/>
        <v>7.6388888890505768E-2</v>
      </c>
    </row>
    <row r="15" spans="1:15" x14ac:dyDescent="0.25">
      <c r="A15" s="22">
        <v>228161</v>
      </c>
      <c r="B15" s="23" t="s">
        <v>2</v>
      </c>
      <c r="C15" s="24">
        <v>51</v>
      </c>
      <c r="D15" s="24">
        <v>0</v>
      </c>
      <c r="E15" s="25" t="s">
        <v>26</v>
      </c>
      <c r="F15" s="25">
        <v>0</v>
      </c>
      <c r="G15" s="26" t="s">
        <v>6</v>
      </c>
      <c r="H15" s="27" t="s">
        <v>9</v>
      </c>
      <c r="I15" s="28">
        <v>42782.321527777778</v>
      </c>
      <c r="J15" s="28">
        <v>42782.746527777781</v>
      </c>
      <c r="K15" s="29"/>
      <c r="L15" s="30"/>
      <c r="M15" s="19">
        <v>2017</v>
      </c>
      <c r="N15" s="20">
        <f t="shared" si="0"/>
        <v>0.42500000000291038</v>
      </c>
      <c r="O15" s="21">
        <f t="shared" si="1"/>
        <v>0.42500000000291038</v>
      </c>
    </row>
    <row r="16" spans="1:15" x14ac:dyDescent="0.25">
      <c r="A16" s="10">
        <v>228161</v>
      </c>
      <c r="B16" s="11" t="s">
        <v>2</v>
      </c>
      <c r="C16" s="12">
        <v>153</v>
      </c>
      <c r="D16" s="12">
        <v>0</v>
      </c>
      <c r="E16" s="13" t="s">
        <v>26</v>
      </c>
      <c r="F16" s="13">
        <v>0</v>
      </c>
      <c r="G16" s="14" t="s">
        <v>1</v>
      </c>
      <c r="H16" s="15" t="s">
        <v>0</v>
      </c>
      <c r="I16" s="16">
        <v>42782.746527777781</v>
      </c>
      <c r="J16" s="16">
        <v>42785.885416666664</v>
      </c>
      <c r="K16" s="17">
        <v>42783.833333333336</v>
      </c>
      <c r="L16" s="18">
        <v>42785.826388888891</v>
      </c>
      <c r="M16" s="19">
        <v>2017</v>
      </c>
      <c r="N16" s="20">
        <f t="shared" si="0"/>
        <v>3.1388888888832298</v>
      </c>
      <c r="O16" s="21">
        <f t="shared" si="1"/>
        <v>1.1458333333284827</v>
      </c>
    </row>
    <row r="17" spans="1:15" x14ac:dyDescent="0.25">
      <c r="A17" s="22">
        <v>228161</v>
      </c>
      <c r="B17" s="23" t="s">
        <v>2</v>
      </c>
      <c r="C17" s="24">
        <v>306</v>
      </c>
      <c r="D17" s="24">
        <v>0</v>
      </c>
      <c r="E17" s="25">
        <v>38.940000000000055</v>
      </c>
      <c r="F17" s="25">
        <v>435.56999999999994</v>
      </c>
      <c r="G17" s="26" t="s">
        <v>1</v>
      </c>
      <c r="H17" s="27" t="s">
        <v>0</v>
      </c>
      <c r="I17" s="28">
        <v>42779.736111111109</v>
      </c>
      <c r="J17" s="28">
        <v>42782.321527777778</v>
      </c>
      <c r="K17" s="29"/>
      <c r="L17" s="30"/>
      <c r="M17" s="19">
        <v>2017</v>
      </c>
      <c r="N17" s="20">
        <f t="shared" si="0"/>
        <v>2.5854166666686069</v>
      </c>
      <c r="O17" s="21">
        <f t="shared" si="1"/>
        <v>2.5854166666686069</v>
      </c>
    </row>
    <row r="18" spans="1:15" x14ac:dyDescent="0.25">
      <c r="A18" s="10">
        <v>228767</v>
      </c>
      <c r="B18" s="11" t="s">
        <v>2</v>
      </c>
      <c r="C18" s="12">
        <v>0</v>
      </c>
      <c r="D18" s="12">
        <v>0</v>
      </c>
      <c r="E18" s="13" t="s">
        <v>26</v>
      </c>
      <c r="F18" s="13">
        <v>0</v>
      </c>
      <c r="G18" s="14" t="s">
        <v>1</v>
      </c>
      <c r="H18" s="15" t="s">
        <v>0</v>
      </c>
      <c r="I18" s="16">
        <v>42790.75</v>
      </c>
      <c r="J18" s="16">
        <v>42792.885416666664</v>
      </c>
      <c r="K18" s="17">
        <v>42790.75</v>
      </c>
      <c r="L18" s="18">
        <v>42792.885416666664</v>
      </c>
      <c r="M18" s="19">
        <v>2017</v>
      </c>
      <c r="N18" s="20">
        <f t="shared" si="0"/>
        <v>2.1354166666642413</v>
      </c>
      <c r="O18" s="21">
        <f t="shared" si="1"/>
        <v>0</v>
      </c>
    </row>
    <row r="19" spans="1:15" x14ac:dyDescent="0.25">
      <c r="A19" s="22">
        <v>228767</v>
      </c>
      <c r="B19" s="23" t="s">
        <v>2</v>
      </c>
      <c r="C19" s="24">
        <v>147</v>
      </c>
      <c r="D19" s="24">
        <v>0</v>
      </c>
      <c r="E19" s="25">
        <v>162.01999999999998</v>
      </c>
      <c r="F19" s="25">
        <v>346.43000000000006</v>
      </c>
      <c r="G19" s="26" t="s">
        <v>11</v>
      </c>
      <c r="H19" s="27" t="s">
        <v>39</v>
      </c>
      <c r="I19" s="28">
        <v>42789.652777777781</v>
      </c>
      <c r="J19" s="28">
        <v>42790.75</v>
      </c>
      <c r="K19" s="29"/>
      <c r="L19" s="30"/>
      <c r="M19" s="19">
        <v>2017</v>
      </c>
      <c r="N19" s="20">
        <f t="shared" si="0"/>
        <v>1.0972222222189885</v>
      </c>
      <c r="O19" s="21">
        <f t="shared" si="1"/>
        <v>1.0972222222189885</v>
      </c>
    </row>
    <row r="20" spans="1:15" x14ac:dyDescent="0.25">
      <c r="A20" s="10">
        <v>228822</v>
      </c>
      <c r="B20" s="11" t="s">
        <v>2</v>
      </c>
      <c r="C20" s="31">
        <v>193.8</v>
      </c>
      <c r="D20" s="32">
        <v>0</v>
      </c>
      <c r="E20" s="15">
        <v>20.039999999999992</v>
      </c>
      <c r="F20" s="15">
        <v>436.44999999999993</v>
      </c>
      <c r="G20" s="14" t="s">
        <v>1</v>
      </c>
      <c r="H20" s="15" t="s">
        <v>0</v>
      </c>
      <c r="I20" s="16">
        <v>42794.736111111109</v>
      </c>
      <c r="J20" s="16">
        <v>42796.885416666664</v>
      </c>
      <c r="K20" s="17"/>
      <c r="L20" s="18"/>
      <c r="M20" s="19">
        <v>2017</v>
      </c>
      <c r="N20" s="20">
        <f t="shared" si="0"/>
        <v>2.1493055555547471</v>
      </c>
      <c r="O20" s="21">
        <f t="shared" si="1"/>
        <v>2.1493055555547471</v>
      </c>
    </row>
    <row r="21" spans="1:15" x14ac:dyDescent="0.25">
      <c r="A21" s="22">
        <v>228965</v>
      </c>
      <c r="B21" s="23" t="s">
        <v>2</v>
      </c>
      <c r="C21" s="33">
        <v>102</v>
      </c>
      <c r="D21" s="34">
        <v>0</v>
      </c>
      <c r="E21" s="27">
        <v>8.7999999999999972</v>
      </c>
      <c r="F21" s="27">
        <v>547.48</v>
      </c>
      <c r="G21" s="26" t="s">
        <v>1</v>
      </c>
      <c r="H21" s="27" t="s">
        <v>0</v>
      </c>
      <c r="I21" s="28">
        <v>42797.736111111109</v>
      </c>
      <c r="J21" s="28">
        <v>42800.885416666664</v>
      </c>
      <c r="K21" s="29">
        <v>42797.798611111109</v>
      </c>
      <c r="L21" s="30">
        <v>42800.333333333336</v>
      </c>
      <c r="M21" s="19">
        <v>2017</v>
      </c>
      <c r="N21" s="20">
        <f t="shared" si="0"/>
        <v>3.1493055555547471</v>
      </c>
      <c r="O21" s="21">
        <f t="shared" si="1"/>
        <v>0.61458333332848269</v>
      </c>
    </row>
    <row r="22" spans="1:15" x14ac:dyDescent="0.25">
      <c r="A22" s="10">
        <v>229197</v>
      </c>
      <c r="B22" s="11" t="s">
        <v>2</v>
      </c>
      <c r="C22" s="12">
        <v>153</v>
      </c>
      <c r="D22" s="12">
        <v>0</v>
      </c>
      <c r="E22" s="13">
        <v>15.389999999999986</v>
      </c>
      <c r="F22" s="13">
        <v>251.45</v>
      </c>
      <c r="G22" s="14" t="s">
        <v>1</v>
      </c>
      <c r="H22" s="15" t="s">
        <v>0</v>
      </c>
      <c r="I22" s="16">
        <v>42810.736111111109</v>
      </c>
      <c r="J22" s="16">
        <v>42813.885416666664</v>
      </c>
      <c r="K22" s="17">
        <v>42811.833333333336</v>
      </c>
      <c r="L22" s="18">
        <v>42813.826388888891</v>
      </c>
      <c r="M22" s="19">
        <v>2017</v>
      </c>
      <c r="N22" s="20">
        <f t="shared" si="0"/>
        <v>3.1493055555547471</v>
      </c>
      <c r="O22" s="21">
        <f t="shared" si="1"/>
        <v>1.15625</v>
      </c>
    </row>
    <row r="23" spans="1:15" x14ac:dyDescent="0.25">
      <c r="A23" s="22">
        <v>229237</v>
      </c>
      <c r="B23" s="23" t="s">
        <v>2</v>
      </c>
      <c r="C23" s="24">
        <v>153</v>
      </c>
      <c r="D23" s="24">
        <v>0</v>
      </c>
      <c r="E23" s="25">
        <v>0</v>
      </c>
      <c r="F23" s="25">
        <v>466.45000000000005</v>
      </c>
      <c r="G23" s="26" t="s">
        <v>1</v>
      </c>
      <c r="H23" s="27" t="s">
        <v>0</v>
      </c>
      <c r="I23" s="28">
        <v>42803.736111111109</v>
      </c>
      <c r="J23" s="28">
        <v>42806.885416666664</v>
      </c>
      <c r="K23" s="29">
        <v>42804.833333333336</v>
      </c>
      <c r="L23" s="30">
        <v>42806.826388888891</v>
      </c>
      <c r="M23" s="19">
        <v>2017</v>
      </c>
      <c r="N23" s="20">
        <f t="shared" si="0"/>
        <v>3.1493055555547471</v>
      </c>
      <c r="O23" s="21">
        <f t="shared" si="1"/>
        <v>1.15625</v>
      </c>
    </row>
    <row r="24" spans="1:15" x14ac:dyDescent="0.25">
      <c r="A24" s="10">
        <v>229845</v>
      </c>
      <c r="B24" s="11" t="s">
        <v>2</v>
      </c>
      <c r="C24" s="12">
        <v>153</v>
      </c>
      <c r="D24" s="12">
        <v>0</v>
      </c>
      <c r="E24" s="13">
        <v>20</v>
      </c>
      <c r="F24" s="13">
        <v>174.23000000000002</v>
      </c>
      <c r="G24" s="14" t="s">
        <v>1</v>
      </c>
      <c r="H24" s="15" t="s">
        <v>0</v>
      </c>
      <c r="I24" s="16">
        <v>42850.736111111109</v>
      </c>
      <c r="J24" s="16">
        <v>42851.885416666664</v>
      </c>
      <c r="K24" s="17"/>
      <c r="L24" s="18"/>
      <c r="M24" s="19">
        <v>2017</v>
      </c>
      <c r="N24" s="20">
        <f t="shared" si="0"/>
        <v>1.1493055555547471</v>
      </c>
      <c r="O24" s="21">
        <f t="shared" si="1"/>
        <v>1.1493055555547471</v>
      </c>
    </row>
    <row r="25" spans="1:15" x14ac:dyDescent="0.25">
      <c r="A25" s="22">
        <v>229974</v>
      </c>
      <c r="B25" s="23" t="s">
        <v>2</v>
      </c>
      <c r="C25" s="24">
        <v>0</v>
      </c>
      <c r="D25" s="24">
        <v>0</v>
      </c>
      <c r="E25" s="25">
        <v>82.36999999999999</v>
      </c>
      <c r="F25" s="25">
        <v>786.21</v>
      </c>
      <c r="G25" s="26" t="s">
        <v>1</v>
      </c>
      <c r="H25" s="27" t="s">
        <v>0</v>
      </c>
      <c r="I25" s="28">
        <v>42859.736111111109</v>
      </c>
      <c r="J25" s="28">
        <v>42864.805555555555</v>
      </c>
      <c r="K25" s="29">
        <v>42859.798611111109</v>
      </c>
      <c r="L25" s="30">
        <v>42864.805555555555</v>
      </c>
      <c r="M25" s="19">
        <v>2017</v>
      </c>
      <c r="N25" s="20">
        <f t="shared" si="0"/>
        <v>5.0694444444452529</v>
      </c>
      <c r="O25" s="21">
        <f t="shared" si="1"/>
        <v>6.25E-2</v>
      </c>
    </row>
    <row r="26" spans="1:15" x14ac:dyDescent="0.25">
      <c r="A26" s="10">
        <v>230140</v>
      </c>
      <c r="B26" s="11" t="s">
        <v>2</v>
      </c>
      <c r="C26" s="12">
        <v>20.400000000000002</v>
      </c>
      <c r="D26" s="12">
        <v>0</v>
      </c>
      <c r="E26" s="13" t="s">
        <v>26</v>
      </c>
      <c r="F26" s="13">
        <v>0</v>
      </c>
      <c r="G26" s="14" t="s">
        <v>6</v>
      </c>
      <c r="H26" s="15" t="s">
        <v>9</v>
      </c>
      <c r="I26" s="16">
        <v>42854.371527777781</v>
      </c>
      <c r="J26" s="16">
        <v>42854.643055555556</v>
      </c>
      <c r="K26" s="17"/>
      <c r="L26" s="18"/>
      <c r="M26" s="19">
        <v>2017</v>
      </c>
      <c r="N26" s="20">
        <f t="shared" si="0"/>
        <v>0.27152777777519077</v>
      </c>
      <c r="O26" s="21">
        <f t="shared" si="1"/>
        <v>0.27152777777519077</v>
      </c>
    </row>
    <row r="27" spans="1:15" x14ac:dyDescent="0.25">
      <c r="A27" s="22">
        <v>230140</v>
      </c>
      <c r="B27" s="23" t="s">
        <v>2</v>
      </c>
      <c r="C27" s="24">
        <v>0</v>
      </c>
      <c r="D27" s="24">
        <v>0</v>
      </c>
      <c r="E27" s="25" t="s">
        <v>26</v>
      </c>
      <c r="F27" s="25">
        <v>0</v>
      </c>
      <c r="G27" s="26" t="s">
        <v>1</v>
      </c>
      <c r="H27" s="27" t="s">
        <v>0</v>
      </c>
      <c r="I27" s="28">
        <v>42854.643055555556</v>
      </c>
      <c r="J27" s="28">
        <v>42857.440972222219</v>
      </c>
      <c r="K27" s="29">
        <v>42854.643055555556</v>
      </c>
      <c r="L27" s="30">
        <v>42857.381944444445</v>
      </c>
      <c r="M27" s="19">
        <v>2017</v>
      </c>
      <c r="N27" s="20">
        <f t="shared" si="0"/>
        <v>2.7979166666627862</v>
      </c>
      <c r="O27" s="21">
        <f t="shared" si="1"/>
        <v>5.9027777773735579E-2</v>
      </c>
    </row>
    <row r="28" spans="1:15" x14ac:dyDescent="0.25">
      <c r="A28" s="10">
        <v>230140</v>
      </c>
      <c r="B28" s="11" t="s">
        <v>2</v>
      </c>
      <c r="C28" s="12">
        <v>204</v>
      </c>
      <c r="D28" s="12">
        <v>0</v>
      </c>
      <c r="E28" s="13">
        <v>299.89999999999998</v>
      </c>
      <c r="F28" s="13">
        <v>262.73</v>
      </c>
      <c r="G28" s="14" t="s">
        <v>1</v>
      </c>
      <c r="H28" s="15" t="s">
        <v>0</v>
      </c>
      <c r="I28" s="16">
        <v>42852.736111111109</v>
      </c>
      <c r="J28" s="16">
        <v>42854.371527777781</v>
      </c>
      <c r="K28" s="17"/>
      <c r="L28" s="18"/>
      <c r="M28" s="19">
        <v>2017</v>
      </c>
      <c r="N28" s="20">
        <f t="shared" si="0"/>
        <v>1.6354166666715173</v>
      </c>
      <c r="O28" s="21">
        <f t="shared" si="1"/>
        <v>1.6354166666715173</v>
      </c>
    </row>
    <row r="29" spans="1:15" x14ac:dyDescent="0.25">
      <c r="A29" s="22">
        <v>230500</v>
      </c>
      <c r="B29" s="23" t="s">
        <v>2</v>
      </c>
      <c r="C29" s="24">
        <v>0</v>
      </c>
      <c r="D29" s="24">
        <v>0</v>
      </c>
      <c r="E29" s="25" t="s">
        <v>26</v>
      </c>
      <c r="F29" s="25">
        <v>0</v>
      </c>
      <c r="G29" s="26" t="s">
        <v>6</v>
      </c>
      <c r="H29" s="27" t="s">
        <v>9</v>
      </c>
      <c r="I29" s="28">
        <v>42867.699305555558</v>
      </c>
      <c r="J29" s="28">
        <v>42869.885416666664</v>
      </c>
      <c r="K29" s="29">
        <v>42867.833333333336</v>
      </c>
      <c r="L29" s="30">
        <v>42869.826388888891</v>
      </c>
      <c r="M29" s="19">
        <v>2017</v>
      </c>
      <c r="N29" s="20">
        <f t="shared" si="0"/>
        <v>2.1861111111065838</v>
      </c>
      <c r="O29" s="21">
        <f t="shared" si="1"/>
        <v>0.19305555555183673</v>
      </c>
    </row>
    <row r="30" spans="1:15" x14ac:dyDescent="0.25">
      <c r="A30" s="10">
        <v>230500</v>
      </c>
      <c r="B30" s="11" t="s">
        <v>2</v>
      </c>
      <c r="C30" s="12">
        <v>102</v>
      </c>
      <c r="D30" s="12">
        <v>0</v>
      </c>
      <c r="E30" s="13">
        <v>109.68</v>
      </c>
      <c r="F30" s="13">
        <v>526.31999999999994</v>
      </c>
      <c r="G30" s="14" t="s">
        <v>6</v>
      </c>
      <c r="H30" s="15" t="s">
        <v>9</v>
      </c>
      <c r="I30" s="16">
        <v>42866.736111111109</v>
      </c>
      <c r="J30" s="16">
        <v>42867.699305555558</v>
      </c>
      <c r="K30" s="17">
        <v>42866.798611111109</v>
      </c>
      <c r="L30" s="18">
        <v>42867.300694444442</v>
      </c>
      <c r="M30" s="19">
        <v>2017</v>
      </c>
      <c r="N30" s="20">
        <f t="shared" si="0"/>
        <v>0.96319444444816327</v>
      </c>
      <c r="O30" s="21">
        <f t="shared" si="1"/>
        <v>0.461111111115315</v>
      </c>
    </row>
    <row r="31" spans="1:15" x14ac:dyDescent="0.25">
      <c r="A31" s="22">
        <v>230841</v>
      </c>
      <c r="B31" s="23" t="s">
        <v>2</v>
      </c>
      <c r="C31" s="24">
        <v>377.4</v>
      </c>
      <c r="D31" s="24">
        <v>0</v>
      </c>
      <c r="E31" s="25">
        <v>127.94999999999999</v>
      </c>
      <c r="F31" s="25">
        <v>235.29000000000002</v>
      </c>
      <c r="G31" s="26" t="s">
        <v>1</v>
      </c>
      <c r="H31" s="27" t="s">
        <v>0</v>
      </c>
      <c r="I31" s="28">
        <v>42873.822916666664</v>
      </c>
      <c r="J31" s="28">
        <v>42880.440972222219</v>
      </c>
      <c r="K31" s="29">
        <v>42874.833333333336</v>
      </c>
      <c r="L31" s="30">
        <v>42877.833333333336</v>
      </c>
      <c r="M31" s="19">
        <v>2017</v>
      </c>
      <c r="N31" s="20">
        <f t="shared" si="0"/>
        <v>6.6180555555547471</v>
      </c>
      <c r="O31" s="21">
        <f t="shared" si="1"/>
        <v>3.6180555555547471</v>
      </c>
    </row>
    <row r="32" spans="1:15" x14ac:dyDescent="0.25">
      <c r="A32" s="10">
        <v>230900</v>
      </c>
      <c r="B32" s="11" t="s">
        <v>2</v>
      </c>
      <c r="C32" s="12">
        <v>196</v>
      </c>
      <c r="D32" s="12">
        <v>83</v>
      </c>
      <c r="E32" s="13" t="s">
        <v>26</v>
      </c>
      <c r="F32" s="13">
        <v>0</v>
      </c>
      <c r="G32" s="14" t="s">
        <v>11</v>
      </c>
      <c r="H32" s="15" t="s">
        <v>40</v>
      </c>
      <c r="I32" s="16">
        <v>42922.375</v>
      </c>
      <c r="J32" s="16">
        <v>42925.885416666664</v>
      </c>
      <c r="K32" s="17">
        <v>42923.833333333336</v>
      </c>
      <c r="L32" s="18">
        <v>42925.826388888891</v>
      </c>
      <c r="M32" s="19">
        <v>2017</v>
      </c>
      <c r="N32" s="20">
        <f t="shared" si="0"/>
        <v>3.5104166666642413</v>
      </c>
      <c r="O32" s="21">
        <f t="shared" si="1"/>
        <v>1.5173611111094942</v>
      </c>
    </row>
    <row r="33" spans="1:15" x14ac:dyDescent="0.25">
      <c r="A33" s="22">
        <v>230900</v>
      </c>
      <c r="B33" s="23" t="s">
        <v>2</v>
      </c>
      <c r="C33" s="24">
        <v>19.600000000000001</v>
      </c>
      <c r="D33" s="24">
        <v>0</v>
      </c>
      <c r="E33" s="25">
        <v>178.40999999999997</v>
      </c>
      <c r="F33" s="25">
        <v>250.11</v>
      </c>
      <c r="G33" s="26" t="s">
        <v>11</v>
      </c>
      <c r="H33" s="27" t="s">
        <v>40</v>
      </c>
      <c r="I33" s="28">
        <v>42916.65625</v>
      </c>
      <c r="J33" s="28">
        <v>42922.375</v>
      </c>
      <c r="K33" s="29">
        <v>42916.833333333336</v>
      </c>
      <c r="L33" s="30">
        <v>42922.375</v>
      </c>
      <c r="M33" s="19">
        <v>2017</v>
      </c>
      <c r="N33" s="20">
        <f t="shared" si="0"/>
        <v>5.71875</v>
      </c>
      <c r="O33" s="21">
        <f t="shared" si="1"/>
        <v>0.17708333333575865</v>
      </c>
    </row>
    <row r="34" spans="1:15" x14ac:dyDescent="0.25">
      <c r="A34" s="10">
        <v>230961</v>
      </c>
      <c r="B34" s="11" t="s">
        <v>2</v>
      </c>
      <c r="C34" s="31">
        <v>20.6</v>
      </c>
      <c r="D34" s="32">
        <v>0</v>
      </c>
      <c r="E34" s="15" t="s">
        <v>26</v>
      </c>
      <c r="F34" s="15">
        <v>0</v>
      </c>
      <c r="G34" s="14" t="s">
        <v>23</v>
      </c>
      <c r="H34" s="15" t="s">
        <v>22</v>
      </c>
      <c r="I34" s="16">
        <v>42898.327777777777</v>
      </c>
      <c r="J34" s="16">
        <v>42898.739583333336</v>
      </c>
      <c r="K34" s="17"/>
      <c r="L34" s="18"/>
      <c r="M34" s="19">
        <v>2017</v>
      </c>
      <c r="N34" s="20">
        <f t="shared" ref="N34:N65" si="2">J34-I34</f>
        <v>0.41180555555911269</v>
      </c>
      <c r="O34" s="21">
        <f t="shared" ref="O34:O65" si="3">N34-(L34-K34)</f>
        <v>0.41180555555911269</v>
      </c>
    </row>
    <row r="35" spans="1:15" x14ac:dyDescent="0.25">
      <c r="A35" s="22">
        <v>230961</v>
      </c>
      <c r="B35" s="23" t="s">
        <v>2</v>
      </c>
      <c r="C35" s="33">
        <v>0</v>
      </c>
      <c r="D35" s="34">
        <v>0</v>
      </c>
      <c r="E35" s="27">
        <v>94.949999999999989</v>
      </c>
      <c r="F35" s="27">
        <v>539.8900000000001</v>
      </c>
      <c r="G35" s="26" t="s">
        <v>1</v>
      </c>
      <c r="H35" s="27" t="s">
        <v>0</v>
      </c>
      <c r="I35" s="28">
        <v>42895.736111111109</v>
      </c>
      <c r="J35" s="28">
        <v>42898.327777777777</v>
      </c>
      <c r="K35" s="29">
        <v>42895.798611111109</v>
      </c>
      <c r="L35" s="30">
        <v>42898.327777777777</v>
      </c>
      <c r="M35" s="19">
        <v>2017</v>
      </c>
      <c r="N35" s="20">
        <f t="shared" si="2"/>
        <v>2.5916666666671517</v>
      </c>
      <c r="O35" s="21">
        <f t="shared" si="3"/>
        <v>6.25E-2</v>
      </c>
    </row>
    <row r="36" spans="1:15" x14ac:dyDescent="0.25">
      <c r="A36" s="10">
        <v>231156</v>
      </c>
      <c r="B36" s="11" t="s">
        <v>2</v>
      </c>
      <c r="C36" s="31">
        <v>153</v>
      </c>
      <c r="D36" s="32">
        <v>0</v>
      </c>
      <c r="E36" s="15">
        <v>16.169999999999987</v>
      </c>
      <c r="F36" s="15">
        <v>409.48</v>
      </c>
      <c r="G36" s="14" t="s">
        <v>1</v>
      </c>
      <c r="H36" s="15" t="s">
        <v>0</v>
      </c>
      <c r="I36" s="16">
        <v>42887.736111111109</v>
      </c>
      <c r="J36" s="16">
        <v>42891.885416666664</v>
      </c>
      <c r="K36" s="17">
        <v>42888.833333333336</v>
      </c>
      <c r="L36" s="18">
        <v>42891.826388888891</v>
      </c>
      <c r="M36" s="19">
        <v>2017</v>
      </c>
      <c r="N36" s="20">
        <f t="shared" si="2"/>
        <v>4.1493055555547471</v>
      </c>
      <c r="O36" s="21">
        <f t="shared" si="3"/>
        <v>1.15625</v>
      </c>
    </row>
    <row r="37" spans="1:15" x14ac:dyDescent="0.25">
      <c r="A37" s="22">
        <v>231288</v>
      </c>
      <c r="B37" s="23" t="s">
        <v>2</v>
      </c>
      <c r="C37" s="33">
        <v>153</v>
      </c>
      <c r="D37" s="34">
        <v>0</v>
      </c>
      <c r="E37" s="27" t="s">
        <v>26</v>
      </c>
      <c r="F37" s="27">
        <v>0</v>
      </c>
      <c r="G37" s="26" t="s">
        <v>1</v>
      </c>
      <c r="H37" s="27" t="s">
        <v>0</v>
      </c>
      <c r="I37" s="28">
        <v>42901.743055555555</v>
      </c>
      <c r="J37" s="28">
        <v>42904.885416666664</v>
      </c>
      <c r="K37" s="29">
        <v>42902.833333333336</v>
      </c>
      <c r="L37" s="30">
        <v>42904.826388888891</v>
      </c>
      <c r="M37" s="19">
        <v>2017</v>
      </c>
      <c r="N37" s="20">
        <f t="shared" si="2"/>
        <v>3.1423611111094942</v>
      </c>
      <c r="O37" s="21">
        <f t="shared" si="3"/>
        <v>1.1493055555547471</v>
      </c>
    </row>
    <row r="38" spans="1:15" x14ac:dyDescent="0.25">
      <c r="A38" s="10">
        <v>231288</v>
      </c>
      <c r="B38" s="11" t="s">
        <v>2</v>
      </c>
      <c r="C38" s="31">
        <v>117.6</v>
      </c>
      <c r="D38" s="32">
        <v>0</v>
      </c>
      <c r="E38" s="15">
        <v>74.56</v>
      </c>
      <c r="F38" s="15">
        <v>419.34</v>
      </c>
      <c r="G38" s="14" t="s">
        <v>11</v>
      </c>
      <c r="H38" s="15" t="s">
        <v>10</v>
      </c>
      <c r="I38" s="16">
        <v>42899.65625</v>
      </c>
      <c r="J38" s="16">
        <v>42901.743055555555</v>
      </c>
      <c r="K38" s="17">
        <v>42899.5625</v>
      </c>
      <c r="L38" s="18">
        <v>42900.333333333336</v>
      </c>
      <c r="M38" s="19">
        <v>2017</v>
      </c>
      <c r="N38" s="20">
        <f t="shared" si="2"/>
        <v>2.0868055555547471</v>
      </c>
      <c r="O38" s="21">
        <f t="shared" si="3"/>
        <v>1.3159722222189885</v>
      </c>
    </row>
    <row r="39" spans="1:15" x14ac:dyDescent="0.25">
      <c r="A39" s="22">
        <v>231498</v>
      </c>
      <c r="B39" s="23" t="s">
        <v>2</v>
      </c>
      <c r="C39" s="33">
        <v>153</v>
      </c>
      <c r="D39" s="34">
        <v>0</v>
      </c>
      <c r="E39" s="27" t="s">
        <v>26</v>
      </c>
      <c r="F39" s="27">
        <v>0</v>
      </c>
      <c r="G39" s="26" t="s">
        <v>1</v>
      </c>
      <c r="H39" s="27" t="s">
        <v>0</v>
      </c>
      <c r="I39" s="28">
        <v>42908.704861111109</v>
      </c>
      <c r="J39" s="28">
        <v>42911.885416666664</v>
      </c>
      <c r="K39" s="29">
        <v>42909.833333333336</v>
      </c>
      <c r="L39" s="30">
        <v>42911.826388888891</v>
      </c>
      <c r="M39" s="19">
        <v>2017</v>
      </c>
      <c r="N39" s="20">
        <f t="shared" si="2"/>
        <v>3.1805555555547471</v>
      </c>
      <c r="O39" s="21">
        <f t="shared" si="3"/>
        <v>1.1875</v>
      </c>
    </row>
    <row r="40" spans="1:15" x14ac:dyDescent="0.25">
      <c r="A40" s="10">
        <v>231498</v>
      </c>
      <c r="B40" s="11" t="s">
        <v>2</v>
      </c>
      <c r="C40" s="31">
        <v>71.400000000000006</v>
      </c>
      <c r="D40" s="32">
        <v>0</v>
      </c>
      <c r="E40" s="15">
        <v>34.03</v>
      </c>
      <c r="F40" s="15">
        <v>395.13999999999993</v>
      </c>
      <c r="G40" s="14" t="s">
        <v>6</v>
      </c>
      <c r="H40" s="15" t="s">
        <v>41</v>
      </c>
      <c r="I40" s="16">
        <v>42908.298611111109</v>
      </c>
      <c r="J40" s="16">
        <v>42908.704861111109</v>
      </c>
      <c r="K40" s="17"/>
      <c r="L40" s="18"/>
      <c r="M40" s="19">
        <v>2017</v>
      </c>
      <c r="N40" s="20">
        <f t="shared" si="2"/>
        <v>0.40625</v>
      </c>
      <c r="O40" s="21">
        <f t="shared" si="3"/>
        <v>0.40625</v>
      </c>
    </row>
    <row r="41" spans="1:15" x14ac:dyDescent="0.25">
      <c r="A41" s="22">
        <v>231642</v>
      </c>
      <c r="B41" s="23" t="s">
        <v>2</v>
      </c>
      <c r="C41" s="33">
        <v>116.4</v>
      </c>
      <c r="D41" s="34">
        <v>128</v>
      </c>
      <c r="E41" s="27">
        <v>26.999999999999972</v>
      </c>
      <c r="F41" s="27">
        <v>359.31000000000006</v>
      </c>
      <c r="G41" s="26" t="s">
        <v>4</v>
      </c>
      <c r="H41" s="27" t="s">
        <v>27</v>
      </c>
      <c r="I41" s="28">
        <v>42933.805555555555</v>
      </c>
      <c r="J41" s="28">
        <v>42934.777777777781</v>
      </c>
      <c r="K41" s="29"/>
      <c r="L41" s="30"/>
      <c r="M41" s="19">
        <v>2017</v>
      </c>
      <c r="N41" s="20">
        <f t="shared" si="2"/>
        <v>0.97222222222626442</v>
      </c>
      <c r="O41" s="21">
        <f t="shared" si="3"/>
        <v>0.97222222222626442</v>
      </c>
    </row>
    <row r="42" spans="1:15" x14ac:dyDescent="0.25">
      <c r="A42" s="10">
        <v>231982</v>
      </c>
      <c r="B42" s="11" t="s">
        <v>2</v>
      </c>
      <c r="C42" s="31">
        <v>51</v>
      </c>
      <c r="D42" s="32">
        <v>0</v>
      </c>
      <c r="E42" s="15" t="s">
        <v>26</v>
      </c>
      <c r="F42" s="15">
        <v>0</v>
      </c>
      <c r="G42" s="14" t="s">
        <v>6</v>
      </c>
      <c r="H42" s="15" t="s">
        <v>9</v>
      </c>
      <c r="I42" s="16">
        <v>42943.342361111114</v>
      </c>
      <c r="J42" s="16">
        <v>42943.782638888886</v>
      </c>
      <c r="K42" s="17"/>
      <c r="L42" s="18"/>
      <c r="M42" s="19">
        <v>2017</v>
      </c>
      <c r="N42" s="20">
        <f t="shared" si="2"/>
        <v>0.44027777777228039</v>
      </c>
      <c r="O42" s="21">
        <f t="shared" si="3"/>
        <v>0.44027777777228039</v>
      </c>
    </row>
    <row r="43" spans="1:15" x14ac:dyDescent="0.25">
      <c r="A43" s="22">
        <v>231982</v>
      </c>
      <c r="B43" s="23" t="s">
        <v>2</v>
      </c>
      <c r="C43" s="33">
        <v>0</v>
      </c>
      <c r="D43" s="34">
        <v>0</v>
      </c>
      <c r="E43" s="27" t="s">
        <v>26</v>
      </c>
      <c r="F43" s="27">
        <v>0</v>
      </c>
      <c r="G43" s="26" t="s">
        <v>1</v>
      </c>
      <c r="H43" s="27" t="s">
        <v>0</v>
      </c>
      <c r="I43" s="28">
        <v>42943.782638888886</v>
      </c>
      <c r="J43" s="28">
        <v>42974.885416666664</v>
      </c>
      <c r="K43" s="29">
        <v>42943.782638888886</v>
      </c>
      <c r="L43" s="30">
        <v>42974.826388888891</v>
      </c>
      <c r="M43" s="19">
        <v>2017</v>
      </c>
      <c r="N43" s="20">
        <f t="shared" si="2"/>
        <v>31.102777777778101</v>
      </c>
      <c r="O43" s="21">
        <f t="shared" si="3"/>
        <v>5.9027777773735579E-2</v>
      </c>
    </row>
    <row r="44" spans="1:15" x14ac:dyDescent="0.25">
      <c r="A44" s="10">
        <v>231982</v>
      </c>
      <c r="B44" s="11" t="s">
        <v>2</v>
      </c>
      <c r="C44" s="31">
        <v>71.400000000000006</v>
      </c>
      <c r="D44" s="32">
        <v>0</v>
      </c>
      <c r="E44" s="15">
        <v>30.349999999999994</v>
      </c>
      <c r="F44" s="15">
        <v>496.93000000000006</v>
      </c>
      <c r="G44" s="14" t="s">
        <v>1</v>
      </c>
      <c r="H44" s="15" t="s">
        <v>0</v>
      </c>
      <c r="I44" s="16">
        <v>42942.736111111109</v>
      </c>
      <c r="J44" s="16">
        <v>42943.342361111114</v>
      </c>
      <c r="K44" s="17"/>
      <c r="L44" s="18"/>
      <c r="M44" s="19">
        <v>2017</v>
      </c>
      <c r="N44" s="20">
        <f t="shared" si="2"/>
        <v>0.60625000000436557</v>
      </c>
      <c r="O44" s="21">
        <f t="shared" si="3"/>
        <v>0.60625000000436557</v>
      </c>
    </row>
    <row r="45" spans="1:15" x14ac:dyDescent="0.25">
      <c r="A45" s="22">
        <v>232348</v>
      </c>
      <c r="B45" s="23" t="s">
        <v>2</v>
      </c>
      <c r="C45" s="33">
        <v>0</v>
      </c>
      <c r="D45" s="34">
        <v>0</v>
      </c>
      <c r="E45" s="27">
        <v>-84.06</v>
      </c>
      <c r="F45" s="27">
        <v>506.63</v>
      </c>
      <c r="G45" s="26" t="s">
        <v>1</v>
      </c>
      <c r="H45" s="27" t="s">
        <v>0</v>
      </c>
      <c r="I45" s="28">
        <v>43005.736111111109</v>
      </c>
      <c r="J45" s="28">
        <v>43010.375</v>
      </c>
      <c r="K45" s="29">
        <v>43005.798611111109</v>
      </c>
      <c r="L45" s="30">
        <v>43010.375</v>
      </c>
      <c r="M45" s="19">
        <v>2017</v>
      </c>
      <c r="N45" s="20">
        <f t="shared" si="2"/>
        <v>4.6388888888905058</v>
      </c>
      <c r="O45" s="21">
        <f t="shared" si="3"/>
        <v>6.25E-2</v>
      </c>
    </row>
    <row r="46" spans="1:15" x14ac:dyDescent="0.25">
      <c r="A46" s="10">
        <v>232401</v>
      </c>
      <c r="B46" s="11" t="s">
        <v>2</v>
      </c>
      <c r="C46" s="31">
        <v>153</v>
      </c>
      <c r="D46" s="32">
        <v>0</v>
      </c>
      <c r="E46" s="15">
        <v>16.460000000000008</v>
      </c>
      <c r="F46" s="15">
        <v>375.71000000000004</v>
      </c>
      <c r="G46" s="14" t="s">
        <v>1</v>
      </c>
      <c r="H46" s="15" t="s">
        <v>0</v>
      </c>
      <c r="I46" s="16">
        <v>42936.736111111109</v>
      </c>
      <c r="J46" s="16">
        <v>42939.885416666664</v>
      </c>
      <c r="K46" s="17">
        <v>42937.833333333336</v>
      </c>
      <c r="L46" s="18">
        <v>42939.826388888891</v>
      </c>
      <c r="M46" s="19">
        <v>2017</v>
      </c>
      <c r="N46" s="20">
        <f t="shared" si="2"/>
        <v>3.1493055555547471</v>
      </c>
      <c r="O46" s="21">
        <f t="shared" si="3"/>
        <v>1.15625</v>
      </c>
    </row>
    <row r="47" spans="1:15" x14ac:dyDescent="0.25">
      <c r="A47" s="22">
        <v>232899</v>
      </c>
      <c r="B47" s="23" t="s">
        <v>2</v>
      </c>
      <c r="C47" s="33">
        <v>67.900000000000006</v>
      </c>
      <c r="D47" s="34">
        <v>0</v>
      </c>
      <c r="E47" s="27">
        <v>16.539999999999992</v>
      </c>
      <c r="F47" s="27">
        <v>554.27</v>
      </c>
      <c r="G47" s="26" t="s">
        <v>4</v>
      </c>
      <c r="H47" s="27" t="s">
        <v>42</v>
      </c>
      <c r="I47" s="28">
        <v>42983.309027777781</v>
      </c>
      <c r="J47" s="28">
        <v>42983.75</v>
      </c>
      <c r="K47" s="29"/>
      <c r="L47" s="30"/>
      <c r="M47" s="19">
        <v>2017</v>
      </c>
      <c r="N47" s="20">
        <f t="shared" si="2"/>
        <v>0.44097222221898846</v>
      </c>
      <c r="O47" s="21">
        <f t="shared" si="3"/>
        <v>0.44097222221898846</v>
      </c>
    </row>
    <row r="48" spans="1:15" x14ac:dyDescent="0.25">
      <c r="A48" s="10">
        <v>233369</v>
      </c>
      <c r="B48" s="11" t="s">
        <v>2</v>
      </c>
      <c r="C48" s="31">
        <v>153</v>
      </c>
      <c r="D48" s="32">
        <v>0</v>
      </c>
      <c r="E48" s="15">
        <v>18.310000000000002</v>
      </c>
      <c r="F48" s="15">
        <v>282.72000000000003</v>
      </c>
      <c r="G48" s="14" t="s">
        <v>1</v>
      </c>
      <c r="H48" s="15" t="s">
        <v>0</v>
      </c>
      <c r="I48" s="16">
        <v>42985.736111111109</v>
      </c>
      <c r="J48" s="16">
        <v>42988.885416666664</v>
      </c>
      <c r="K48" s="17">
        <v>42986.833333333336</v>
      </c>
      <c r="L48" s="18">
        <v>42988.826388888891</v>
      </c>
      <c r="M48" s="19">
        <v>2017</v>
      </c>
      <c r="N48" s="20">
        <f t="shared" si="2"/>
        <v>3.1493055555547471</v>
      </c>
      <c r="O48" s="21">
        <f t="shared" si="3"/>
        <v>1.15625</v>
      </c>
    </row>
    <row r="49" spans="1:15" x14ac:dyDescent="0.25">
      <c r="A49" s="22">
        <v>233535</v>
      </c>
      <c r="B49" s="23" t="s">
        <v>2</v>
      </c>
      <c r="C49" s="33">
        <v>153</v>
      </c>
      <c r="D49" s="34">
        <v>0</v>
      </c>
      <c r="E49" s="27">
        <v>216.26</v>
      </c>
      <c r="F49" s="27">
        <v>0</v>
      </c>
      <c r="G49" s="26" t="s">
        <v>1</v>
      </c>
      <c r="H49" s="27" t="s">
        <v>0</v>
      </c>
      <c r="I49" s="28">
        <v>42978.736111111109</v>
      </c>
      <c r="J49" s="28">
        <v>42981.885416666664</v>
      </c>
      <c r="K49" s="29">
        <v>42979.833333333336</v>
      </c>
      <c r="L49" s="30">
        <v>42981.826388888891</v>
      </c>
      <c r="M49" s="19">
        <v>2017</v>
      </c>
      <c r="N49" s="20">
        <f t="shared" si="2"/>
        <v>3.1493055555547471</v>
      </c>
      <c r="O49" s="21">
        <f t="shared" si="3"/>
        <v>1.15625</v>
      </c>
    </row>
    <row r="50" spans="1:15" x14ac:dyDescent="0.25">
      <c r="A50" s="10">
        <v>233570</v>
      </c>
      <c r="B50" s="11" t="s">
        <v>2</v>
      </c>
      <c r="C50" s="31">
        <v>153</v>
      </c>
      <c r="D50" s="32">
        <v>0</v>
      </c>
      <c r="E50" s="15">
        <v>19.389999999999986</v>
      </c>
      <c r="F50" s="15">
        <v>474.71000000000004</v>
      </c>
      <c r="G50" s="14" t="s">
        <v>1</v>
      </c>
      <c r="H50" s="15" t="s">
        <v>0</v>
      </c>
      <c r="I50" s="16">
        <v>42990.736111111109</v>
      </c>
      <c r="J50" s="16">
        <v>42991.885416666664</v>
      </c>
      <c r="K50" s="17"/>
      <c r="L50" s="18"/>
      <c r="M50" s="19">
        <v>2017</v>
      </c>
      <c r="N50" s="20">
        <f t="shared" si="2"/>
        <v>1.1493055555547471</v>
      </c>
      <c r="O50" s="21">
        <f t="shared" si="3"/>
        <v>1.1493055555547471</v>
      </c>
    </row>
    <row r="51" spans="1:15" x14ac:dyDescent="0.25">
      <c r="A51" s="22">
        <v>233707</v>
      </c>
      <c r="B51" s="23" t="s">
        <v>2</v>
      </c>
      <c r="C51" s="33">
        <v>51</v>
      </c>
      <c r="D51" s="34">
        <v>0</v>
      </c>
      <c r="E51" s="27" t="s">
        <v>26</v>
      </c>
      <c r="F51" s="27">
        <v>0</v>
      </c>
      <c r="G51" s="26" t="s">
        <v>6</v>
      </c>
      <c r="H51" s="27" t="s">
        <v>9</v>
      </c>
      <c r="I51" s="28">
        <v>43042.342361111114</v>
      </c>
      <c r="J51" s="28">
        <v>43042.740972222222</v>
      </c>
      <c r="K51" s="29"/>
      <c r="L51" s="30"/>
      <c r="M51" s="19">
        <v>2017</v>
      </c>
      <c r="N51" s="20">
        <f t="shared" si="2"/>
        <v>0.39861111110803904</v>
      </c>
      <c r="O51" s="21">
        <f t="shared" si="3"/>
        <v>0.39861111110803904</v>
      </c>
    </row>
    <row r="52" spans="1:15" x14ac:dyDescent="0.25">
      <c r="A52" s="10">
        <v>233707</v>
      </c>
      <c r="B52" s="11" t="s">
        <v>2</v>
      </c>
      <c r="C52" s="31">
        <v>0</v>
      </c>
      <c r="D52" s="32">
        <v>0</v>
      </c>
      <c r="E52" s="15" t="s">
        <v>26</v>
      </c>
      <c r="F52" s="15">
        <v>0</v>
      </c>
      <c r="G52" s="14" t="s">
        <v>1</v>
      </c>
      <c r="H52" s="15" t="s">
        <v>0</v>
      </c>
      <c r="I52" s="16">
        <v>43042.740972222222</v>
      </c>
      <c r="J52" s="16">
        <v>43044.607638888891</v>
      </c>
      <c r="K52" s="17">
        <v>43042.833333333336</v>
      </c>
      <c r="L52" s="18">
        <v>43044.607638888891</v>
      </c>
      <c r="M52" s="19">
        <v>2017</v>
      </c>
      <c r="N52" s="20">
        <f t="shared" si="2"/>
        <v>1.8666666666686069</v>
      </c>
      <c r="O52" s="21">
        <f t="shared" si="3"/>
        <v>9.2361111113859806E-2</v>
      </c>
    </row>
    <row r="53" spans="1:15" x14ac:dyDescent="0.25">
      <c r="A53" s="22">
        <v>233707</v>
      </c>
      <c r="B53" s="23" t="s">
        <v>2</v>
      </c>
      <c r="C53" s="33">
        <v>255</v>
      </c>
      <c r="D53" s="34">
        <v>0</v>
      </c>
      <c r="E53" s="27" t="s">
        <v>26</v>
      </c>
      <c r="F53" s="27">
        <v>0</v>
      </c>
      <c r="G53" s="26" t="s">
        <v>1</v>
      </c>
      <c r="H53" s="27" t="s">
        <v>0</v>
      </c>
      <c r="I53" s="28">
        <v>43047.416666666664</v>
      </c>
      <c r="J53" s="28">
        <v>43051.885416666664</v>
      </c>
      <c r="K53" s="29">
        <v>43049.833333333336</v>
      </c>
      <c r="L53" s="30">
        <v>43051.826388888891</v>
      </c>
      <c r="M53" s="19">
        <v>2017</v>
      </c>
      <c r="N53" s="20">
        <f t="shared" si="2"/>
        <v>4.46875</v>
      </c>
      <c r="O53" s="21">
        <f t="shared" si="3"/>
        <v>2.4756944444452529</v>
      </c>
    </row>
    <row r="54" spans="1:15" x14ac:dyDescent="0.25">
      <c r="A54" s="10">
        <v>233707</v>
      </c>
      <c r="B54" s="11" t="s">
        <v>2</v>
      </c>
      <c r="C54" s="31">
        <v>102</v>
      </c>
      <c r="D54" s="31">
        <v>0</v>
      </c>
      <c r="E54" s="15">
        <v>57.240000000000009</v>
      </c>
      <c r="F54" s="15">
        <v>4843.99</v>
      </c>
      <c r="G54" s="14" t="s">
        <v>1</v>
      </c>
      <c r="H54" s="15" t="s">
        <v>0</v>
      </c>
      <c r="I54" s="16">
        <v>43041.736111111109</v>
      </c>
      <c r="J54" s="16">
        <v>43042.342361111114</v>
      </c>
      <c r="K54" s="17"/>
      <c r="L54" s="18"/>
      <c r="M54" s="19">
        <v>2017</v>
      </c>
      <c r="N54" s="20">
        <f t="shared" si="2"/>
        <v>0.60625000000436557</v>
      </c>
      <c r="O54" s="21">
        <f t="shared" si="3"/>
        <v>0.60625000000436557</v>
      </c>
    </row>
    <row r="55" spans="1:15" x14ac:dyDescent="0.25">
      <c r="A55" s="22">
        <v>233715</v>
      </c>
      <c r="B55" s="23" t="s">
        <v>2</v>
      </c>
      <c r="C55" s="33">
        <v>153</v>
      </c>
      <c r="D55" s="34">
        <v>0</v>
      </c>
      <c r="E55" s="27">
        <v>16.240000000000009</v>
      </c>
      <c r="F55" s="27">
        <v>282.73</v>
      </c>
      <c r="G55" s="26" t="s">
        <v>1</v>
      </c>
      <c r="H55" s="27" t="s">
        <v>0</v>
      </c>
      <c r="I55" s="28">
        <v>42999.736111111109</v>
      </c>
      <c r="J55" s="28">
        <v>43002.885416666664</v>
      </c>
      <c r="K55" s="29">
        <v>43000.833333333336</v>
      </c>
      <c r="L55" s="30">
        <v>43002.826388888891</v>
      </c>
      <c r="M55" s="19">
        <v>2017</v>
      </c>
      <c r="N55" s="20">
        <f t="shared" si="2"/>
        <v>3.1493055555547471</v>
      </c>
      <c r="O55" s="21">
        <f t="shared" si="3"/>
        <v>1.15625</v>
      </c>
    </row>
    <row r="56" spans="1:15" x14ac:dyDescent="0.25">
      <c r="A56" s="10">
        <v>234397</v>
      </c>
      <c r="B56" s="11" t="s">
        <v>2</v>
      </c>
      <c r="C56" s="31">
        <v>275.39999999999998</v>
      </c>
      <c r="D56" s="32">
        <v>0</v>
      </c>
      <c r="E56" s="15" t="s">
        <v>26</v>
      </c>
      <c r="F56" s="15">
        <v>0</v>
      </c>
      <c r="G56" s="14" t="s">
        <v>1</v>
      </c>
      <c r="H56" s="15" t="s">
        <v>0</v>
      </c>
      <c r="I56" s="16">
        <v>43067.979166666664</v>
      </c>
      <c r="J56" s="16">
        <v>43072.885416666664</v>
      </c>
      <c r="K56" s="17">
        <v>43070.833333333336</v>
      </c>
      <c r="L56" s="18">
        <v>43072.826388888891</v>
      </c>
      <c r="M56" s="19">
        <v>2017</v>
      </c>
      <c r="N56" s="20">
        <f t="shared" si="2"/>
        <v>4.90625</v>
      </c>
      <c r="O56" s="21">
        <f t="shared" si="3"/>
        <v>2.9131944444452529</v>
      </c>
    </row>
    <row r="57" spans="1:15" x14ac:dyDescent="0.25">
      <c r="A57" s="22">
        <v>234518</v>
      </c>
      <c r="B57" s="23" t="s">
        <v>2</v>
      </c>
      <c r="C57" s="33">
        <v>49</v>
      </c>
      <c r="D57" s="34">
        <v>0</v>
      </c>
      <c r="E57" s="27" t="s">
        <v>26</v>
      </c>
      <c r="F57" s="27">
        <v>0</v>
      </c>
      <c r="G57" s="26" t="s">
        <v>11</v>
      </c>
      <c r="H57" s="27" t="s">
        <v>10</v>
      </c>
      <c r="I57" s="28">
        <v>43023.767361111109</v>
      </c>
      <c r="J57" s="28">
        <v>43024.722222222219</v>
      </c>
      <c r="K57" s="29">
        <v>43023.854166666664</v>
      </c>
      <c r="L57" s="30">
        <v>43024.333333333336</v>
      </c>
      <c r="M57" s="19">
        <v>2017</v>
      </c>
      <c r="N57" s="20">
        <f t="shared" si="2"/>
        <v>0.95486111110949423</v>
      </c>
      <c r="O57" s="21">
        <f t="shared" si="3"/>
        <v>0.47569444443797693</v>
      </c>
    </row>
    <row r="58" spans="1:15" x14ac:dyDescent="0.25">
      <c r="A58" s="10">
        <v>234518</v>
      </c>
      <c r="B58" s="11" t="s">
        <v>2</v>
      </c>
      <c r="C58" s="31">
        <v>459</v>
      </c>
      <c r="D58" s="32">
        <v>0</v>
      </c>
      <c r="E58" s="15">
        <v>102.20000000000005</v>
      </c>
      <c r="F58" s="15">
        <v>770.59999999999991</v>
      </c>
      <c r="G58" s="14" t="s">
        <v>1</v>
      </c>
      <c r="H58" s="15" t="s">
        <v>0</v>
      </c>
      <c r="I58" s="16">
        <v>43017.777777777781</v>
      </c>
      <c r="J58" s="16">
        <v>43023.767361111109</v>
      </c>
      <c r="K58" s="17">
        <v>43021.833333333336</v>
      </c>
      <c r="L58" s="18">
        <v>43023.767361111109</v>
      </c>
      <c r="M58" s="19">
        <v>2017</v>
      </c>
      <c r="N58" s="20">
        <f t="shared" si="2"/>
        <v>5.9895833333284827</v>
      </c>
      <c r="O58" s="21">
        <f t="shared" si="3"/>
        <v>4.0555555555547471</v>
      </c>
    </row>
    <row r="59" spans="1:15" x14ac:dyDescent="0.25">
      <c r="A59" s="22">
        <v>234653</v>
      </c>
      <c r="B59" s="23" t="s">
        <v>2</v>
      </c>
      <c r="C59" s="33">
        <v>102</v>
      </c>
      <c r="D59" s="34">
        <v>0</v>
      </c>
      <c r="E59" s="27">
        <v>41.389999999999986</v>
      </c>
      <c r="F59" s="27">
        <v>380.9</v>
      </c>
      <c r="G59" s="26" t="s">
        <v>1</v>
      </c>
      <c r="H59" s="27" t="s">
        <v>0</v>
      </c>
      <c r="I59" s="28">
        <v>43028.288194444445</v>
      </c>
      <c r="J59" s="28">
        <v>43030.885416666664</v>
      </c>
      <c r="K59" s="29">
        <v>43028.833333333336</v>
      </c>
      <c r="L59" s="30">
        <v>43030.826388888891</v>
      </c>
      <c r="M59" s="19">
        <v>2017</v>
      </c>
      <c r="N59" s="20">
        <f t="shared" si="2"/>
        <v>2.5972222222189885</v>
      </c>
      <c r="O59" s="21">
        <f t="shared" si="3"/>
        <v>0.60416666666424135</v>
      </c>
    </row>
    <row r="60" spans="1:15" x14ac:dyDescent="0.25">
      <c r="A60" s="10">
        <v>235070</v>
      </c>
      <c r="B60" s="11" t="s">
        <v>2</v>
      </c>
      <c r="C60" s="31">
        <v>153</v>
      </c>
      <c r="D60" s="32">
        <v>0</v>
      </c>
      <c r="E60" s="15">
        <v>16.699999999999989</v>
      </c>
      <c r="F60" s="15">
        <v>638.10000000000014</v>
      </c>
      <c r="G60" s="14" t="s">
        <v>1</v>
      </c>
      <c r="H60" s="15" t="s">
        <v>0</v>
      </c>
      <c r="I60" s="16">
        <v>43034.736111111109</v>
      </c>
      <c r="J60" s="16">
        <v>43037.885416666664</v>
      </c>
      <c r="K60" s="17">
        <v>43035.833333333336</v>
      </c>
      <c r="L60" s="18">
        <v>43037.826388888891</v>
      </c>
      <c r="M60" s="19">
        <v>2017</v>
      </c>
      <c r="N60" s="20">
        <f t="shared" si="2"/>
        <v>3.1493055555547471</v>
      </c>
      <c r="O60" s="21">
        <f t="shared" si="3"/>
        <v>1.15625</v>
      </c>
    </row>
    <row r="61" spans="1:15" x14ac:dyDescent="0.25">
      <c r="A61" s="22">
        <v>235398</v>
      </c>
      <c r="B61" s="23" t="s">
        <v>2</v>
      </c>
      <c r="C61" s="33">
        <v>224.4</v>
      </c>
      <c r="D61" s="34">
        <v>0</v>
      </c>
      <c r="E61" s="27">
        <v>19.340000000000003</v>
      </c>
      <c r="F61" s="27">
        <v>249.08999999999997</v>
      </c>
      <c r="G61" s="26" t="s">
        <v>1</v>
      </c>
      <c r="H61" s="27" t="s">
        <v>0</v>
      </c>
      <c r="I61" s="28">
        <v>43061.736111111109</v>
      </c>
      <c r="J61" s="28">
        <v>43065.885416666664</v>
      </c>
      <c r="K61" s="29">
        <v>43063.833333333336</v>
      </c>
      <c r="L61" s="30">
        <v>43065.826388888891</v>
      </c>
      <c r="M61" s="19">
        <v>2017</v>
      </c>
      <c r="N61" s="20">
        <f t="shared" si="2"/>
        <v>4.1493055555547471</v>
      </c>
      <c r="O61" s="21">
        <f t="shared" si="3"/>
        <v>2.15625</v>
      </c>
    </row>
    <row r="62" spans="1:15" x14ac:dyDescent="0.25">
      <c r="A62" s="10">
        <v>236013</v>
      </c>
      <c r="B62" s="11" t="s">
        <v>2</v>
      </c>
      <c r="C62" s="31">
        <v>115.5</v>
      </c>
      <c r="D62" s="32">
        <v>280</v>
      </c>
      <c r="E62" s="15" t="s">
        <v>26</v>
      </c>
      <c r="F62" s="15">
        <v>0</v>
      </c>
      <c r="G62" s="14" t="s">
        <v>17</v>
      </c>
      <c r="H62" s="15" t="s">
        <v>16</v>
      </c>
      <c r="I62" s="16">
        <v>43080.479166666664</v>
      </c>
      <c r="J62" s="16">
        <v>43083.236111111109</v>
      </c>
      <c r="K62" s="17"/>
      <c r="L62" s="18"/>
      <c r="M62" s="19">
        <v>2017</v>
      </c>
      <c r="N62" s="20">
        <f t="shared" si="2"/>
        <v>2.7569444444452529</v>
      </c>
      <c r="O62" s="21">
        <f t="shared" si="3"/>
        <v>2.7569444444452529</v>
      </c>
    </row>
    <row r="63" spans="1:15" x14ac:dyDescent="0.25">
      <c r="A63" s="22">
        <v>236013</v>
      </c>
      <c r="B63" s="23" t="s">
        <v>2</v>
      </c>
      <c r="C63" s="33">
        <v>0</v>
      </c>
      <c r="D63" s="34">
        <v>0</v>
      </c>
      <c r="E63" s="27" t="s">
        <v>26</v>
      </c>
      <c r="F63" s="27">
        <v>0</v>
      </c>
      <c r="G63" s="26" t="s">
        <v>1</v>
      </c>
      <c r="H63" s="27" t="s">
        <v>0</v>
      </c>
      <c r="I63" s="28">
        <v>43083.236111111109</v>
      </c>
      <c r="J63" s="28">
        <v>43086.885416666664</v>
      </c>
      <c r="K63" s="29">
        <v>43083.404861111114</v>
      </c>
      <c r="L63" s="30">
        <v>43086.826388888891</v>
      </c>
      <c r="M63" s="19">
        <v>2017</v>
      </c>
      <c r="N63" s="20">
        <f t="shared" si="2"/>
        <v>3.6493055555547471</v>
      </c>
      <c r="O63" s="21">
        <f t="shared" si="3"/>
        <v>0.22777777777810115</v>
      </c>
    </row>
    <row r="64" spans="1:15" x14ac:dyDescent="0.25">
      <c r="A64" s="10">
        <v>236013</v>
      </c>
      <c r="B64" s="11" t="s">
        <v>2</v>
      </c>
      <c r="C64" s="31">
        <v>51</v>
      </c>
      <c r="D64" s="32">
        <v>0</v>
      </c>
      <c r="E64" s="15">
        <v>127.84000000000003</v>
      </c>
      <c r="F64" s="15">
        <v>422.91000000000008</v>
      </c>
      <c r="G64" s="14" t="s">
        <v>1</v>
      </c>
      <c r="H64" s="15" t="s">
        <v>0</v>
      </c>
      <c r="I64" s="16">
        <v>43078.75</v>
      </c>
      <c r="J64" s="16">
        <v>43080.479166666664</v>
      </c>
      <c r="K64" s="17">
        <v>43078.8125</v>
      </c>
      <c r="L64" s="18">
        <v>43080.297222222223</v>
      </c>
      <c r="M64" s="19">
        <v>2017</v>
      </c>
      <c r="N64" s="20">
        <f t="shared" si="2"/>
        <v>1.7291666666642413</v>
      </c>
      <c r="O64" s="21">
        <f t="shared" si="3"/>
        <v>0.24444444444088731</v>
      </c>
    </row>
    <row r="65" spans="1:15" x14ac:dyDescent="0.25">
      <c r="A65" s="22">
        <v>236074</v>
      </c>
      <c r="B65" s="23" t="s">
        <v>2</v>
      </c>
      <c r="C65" s="33">
        <v>153</v>
      </c>
      <c r="D65" s="34">
        <v>0</v>
      </c>
      <c r="E65" s="27">
        <v>15.900000000000006</v>
      </c>
      <c r="F65" s="27">
        <v>250.59</v>
      </c>
      <c r="G65" s="26" t="s">
        <v>1</v>
      </c>
      <c r="H65" s="27" t="s">
        <v>0</v>
      </c>
      <c r="I65" s="28">
        <v>43111.736111111109</v>
      </c>
      <c r="J65" s="28">
        <v>43114.885416666664</v>
      </c>
      <c r="K65" s="29">
        <v>43112.833333333336</v>
      </c>
      <c r="L65" s="30">
        <v>43114.826388888891</v>
      </c>
      <c r="M65" s="19">
        <v>2018</v>
      </c>
      <c r="N65" s="20">
        <f t="shared" si="2"/>
        <v>3.1493055555547471</v>
      </c>
      <c r="O65" s="21">
        <f t="shared" si="3"/>
        <v>1.15625</v>
      </c>
    </row>
    <row r="66" spans="1:15" x14ac:dyDescent="0.25">
      <c r="A66" s="10">
        <v>236190</v>
      </c>
      <c r="B66" s="11" t="s">
        <v>2</v>
      </c>
      <c r="C66" s="31">
        <v>72.099999999999994</v>
      </c>
      <c r="D66" s="32">
        <v>0</v>
      </c>
      <c r="E66" s="15" t="s">
        <v>26</v>
      </c>
      <c r="F66" s="15">
        <v>0</v>
      </c>
      <c r="G66" s="14" t="s">
        <v>23</v>
      </c>
      <c r="H66" s="15" t="s">
        <v>22</v>
      </c>
      <c r="I66" s="16">
        <v>43126.319444444445</v>
      </c>
      <c r="J66" s="16">
        <v>43126.854166666664</v>
      </c>
      <c r="K66" s="17"/>
      <c r="L66" s="18"/>
      <c r="M66" s="19">
        <v>2018</v>
      </c>
      <c r="N66" s="20">
        <f t="shared" ref="N66:N97" si="4">J66-I66</f>
        <v>0.53472222221898846</v>
      </c>
      <c r="O66" s="21">
        <f t="shared" ref="O66:O97" si="5">N66-(L66-K66)</f>
        <v>0.53472222221898846</v>
      </c>
    </row>
    <row r="67" spans="1:15" x14ac:dyDescent="0.25">
      <c r="A67" s="22">
        <v>236190</v>
      </c>
      <c r="B67" s="23" t="s">
        <v>2</v>
      </c>
      <c r="C67" s="33">
        <v>0</v>
      </c>
      <c r="D67" s="34">
        <v>0</v>
      </c>
      <c r="E67" s="27" t="s">
        <v>26</v>
      </c>
      <c r="F67" s="27">
        <v>0</v>
      </c>
      <c r="G67" s="26" t="s">
        <v>1</v>
      </c>
      <c r="H67" s="27" t="s">
        <v>0</v>
      </c>
      <c r="I67" s="28">
        <v>43126.854166666664</v>
      </c>
      <c r="J67" s="28">
        <v>43128.885416666664</v>
      </c>
      <c r="K67" s="29">
        <v>43126.854166666664</v>
      </c>
      <c r="L67" s="30">
        <v>43128.826388888891</v>
      </c>
      <c r="M67" s="19">
        <v>2018</v>
      </c>
      <c r="N67" s="20">
        <f t="shared" si="4"/>
        <v>2.03125</v>
      </c>
      <c r="O67" s="21">
        <f t="shared" si="5"/>
        <v>5.9027777773735579E-2</v>
      </c>
    </row>
    <row r="68" spans="1:15" x14ac:dyDescent="0.25">
      <c r="A68" s="10">
        <v>236190</v>
      </c>
      <c r="B68" s="11" t="s">
        <v>2</v>
      </c>
      <c r="C68" s="31">
        <v>367.2</v>
      </c>
      <c r="D68" s="32">
        <v>0</v>
      </c>
      <c r="E68" s="15">
        <v>103.92000000000007</v>
      </c>
      <c r="F68" s="15">
        <v>314.38999999999987</v>
      </c>
      <c r="G68" s="14" t="s">
        <v>1</v>
      </c>
      <c r="H68" s="15" t="s">
        <v>0</v>
      </c>
      <c r="I68" s="16">
        <v>43117.736111111109</v>
      </c>
      <c r="J68" s="16">
        <v>43126.319444444445</v>
      </c>
      <c r="K68" s="17">
        <v>43118.833333333336</v>
      </c>
      <c r="L68" s="18">
        <v>43122.333333333336</v>
      </c>
      <c r="M68" s="19">
        <v>2018</v>
      </c>
      <c r="N68" s="20">
        <f t="shared" si="4"/>
        <v>8.5833333333357587</v>
      </c>
      <c r="O68" s="21">
        <f t="shared" si="5"/>
        <v>5.0833333333357587</v>
      </c>
    </row>
    <row r="69" spans="1:15" x14ac:dyDescent="0.25">
      <c r="A69" s="22">
        <v>236268</v>
      </c>
      <c r="B69" s="23" t="s">
        <v>2</v>
      </c>
      <c r="C69" s="33">
        <v>153</v>
      </c>
      <c r="D69" s="34">
        <v>0</v>
      </c>
      <c r="E69" s="27">
        <v>16.02000000000001</v>
      </c>
      <c r="F69" s="27">
        <v>250.35</v>
      </c>
      <c r="G69" s="26" t="s">
        <v>1</v>
      </c>
      <c r="H69" s="27" t="s">
        <v>0</v>
      </c>
      <c r="I69" s="28">
        <v>43139.736111111109</v>
      </c>
      <c r="J69" s="28">
        <v>43142.885416666664</v>
      </c>
      <c r="K69" s="29">
        <v>43140.833333333336</v>
      </c>
      <c r="L69" s="30">
        <v>43142.826388888891</v>
      </c>
      <c r="M69" s="19">
        <v>2018</v>
      </c>
      <c r="N69" s="20">
        <f t="shared" si="4"/>
        <v>3.1493055555547471</v>
      </c>
      <c r="O69" s="21">
        <f t="shared" si="5"/>
        <v>1.15625</v>
      </c>
    </row>
    <row r="70" spans="1:15" x14ac:dyDescent="0.25">
      <c r="A70" s="10">
        <v>236270</v>
      </c>
      <c r="B70" s="11" t="s">
        <v>2</v>
      </c>
      <c r="C70" s="31">
        <v>153</v>
      </c>
      <c r="D70" s="32">
        <v>0</v>
      </c>
      <c r="E70" s="15">
        <v>16.300000000000011</v>
      </c>
      <c r="F70" s="15">
        <v>326.5</v>
      </c>
      <c r="G70" s="14" t="s">
        <v>1</v>
      </c>
      <c r="H70" s="15" t="s">
        <v>0</v>
      </c>
      <c r="I70" s="16">
        <v>43146.736111111109</v>
      </c>
      <c r="J70" s="16">
        <v>43149.940972222219</v>
      </c>
      <c r="K70" s="17">
        <v>43147.833333333336</v>
      </c>
      <c r="L70" s="18">
        <v>43149.881944444445</v>
      </c>
      <c r="M70" s="19">
        <v>2018</v>
      </c>
      <c r="N70" s="20">
        <f t="shared" si="4"/>
        <v>3.2048611111094942</v>
      </c>
      <c r="O70" s="21">
        <f t="shared" si="5"/>
        <v>1.15625</v>
      </c>
    </row>
    <row r="71" spans="1:15" x14ac:dyDescent="0.25">
      <c r="A71" s="22">
        <v>236373</v>
      </c>
      <c r="B71" s="23" t="s">
        <v>2</v>
      </c>
      <c r="C71" s="33">
        <v>306</v>
      </c>
      <c r="D71" s="34">
        <v>0</v>
      </c>
      <c r="E71" s="27" t="s">
        <v>26</v>
      </c>
      <c r="F71" s="27">
        <v>0</v>
      </c>
      <c r="G71" s="26" t="s">
        <v>1</v>
      </c>
      <c r="H71" s="27" t="s">
        <v>0</v>
      </c>
      <c r="I71" s="28">
        <v>43157.638888888891</v>
      </c>
      <c r="J71" s="28">
        <v>43160.321527777778</v>
      </c>
      <c r="K71" s="29"/>
      <c r="L71" s="30"/>
      <c r="M71" s="19">
        <v>2018</v>
      </c>
      <c r="N71" s="20">
        <f t="shared" si="4"/>
        <v>2.6826388888875954</v>
      </c>
      <c r="O71" s="21">
        <f t="shared" si="5"/>
        <v>2.6826388888875954</v>
      </c>
    </row>
    <row r="72" spans="1:15" x14ac:dyDescent="0.25">
      <c r="A72" s="10">
        <v>236373</v>
      </c>
      <c r="B72" s="11" t="s">
        <v>2</v>
      </c>
      <c r="C72" s="31">
        <v>153</v>
      </c>
      <c r="D72" s="32">
        <v>0</v>
      </c>
      <c r="E72" s="15" t="s">
        <v>26</v>
      </c>
      <c r="F72" s="15">
        <v>0</v>
      </c>
      <c r="G72" s="14" t="s">
        <v>6</v>
      </c>
      <c r="H72" s="15" t="s">
        <v>9</v>
      </c>
      <c r="I72" s="16">
        <v>43160.321527777778</v>
      </c>
      <c r="J72" s="16">
        <v>43164.458333333336</v>
      </c>
      <c r="K72" s="17">
        <v>43161.333333333336</v>
      </c>
      <c r="L72" s="18">
        <v>43164.333333333336</v>
      </c>
      <c r="M72" s="19">
        <v>2018</v>
      </c>
      <c r="N72" s="20">
        <f t="shared" si="4"/>
        <v>4.1368055555576575</v>
      </c>
      <c r="O72" s="21">
        <f t="shared" si="5"/>
        <v>1.1368055555576575</v>
      </c>
    </row>
    <row r="73" spans="1:15" x14ac:dyDescent="0.25">
      <c r="A73" s="22">
        <v>236373</v>
      </c>
      <c r="B73" s="23" t="s">
        <v>2</v>
      </c>
      <c r="C73" s="33">
        <v>97</v>
      </c>
      <c r="D73" s="34">
        <v>116.16</v>
      </c>
      <c r="E73" s="27" t="s">
        <v>26</v>
      </c>
      <c r="F73" s="27">
        <v>0</v>
      </c>
      <c r="G73" s="26" t="s">
        <v>4</v>
      </c>
      <c r="H73" s="27" t="s">
        <v>30</v>
      </c>
      <c r="I73" s="28">
        <v>43164.458333333336</v>
      </c>
      <c r="J73" s="28">
        <v>43165.371527777781</v>
      </c>
      <c r="K73" s="29"/>
      <c r="L73" s="30"/>
      <c r="M73" s="19">
        <v>2018</v>
      </c>
      <c r="N73" s="20">
        <f t="shared" si="4"/>
        <v>0.91319444444525288</v>
      </c>
      <c r="O73" s="21">
        <f t="shared" si="5"/>
        <v>0.91319444444525288</v>
      </c>
    </row>
    <row r="74" spans="1:15" x14ac:dyDescent="0.25">
      <c r="A74" s="10">
        <v>236373</v>
      </c>
      <c r="B74" s="11" t="s">
        <v>2</v>
      </c>
      <c r="C74" s="31">
        <v>98</v>
      </c>
      <c r="D74" s="32">
        <v>0</v>
      </c>
      <c r="E74" s="15">
        <v>12.80000000000004</v>
      </c>
      <c r="F74" s="15">
        <v>1590.15</v>
      </c>
      <c r="G74" s="14" t="s">
        <v>11</v>
      </c>
      <c r="H74" s="15" t="s">
        <v>10</v>
      </c>
      <c r="I74" s="16">
        <v>43155.506944444445</v>
      </c>
      <c r="J74" s="16">
        <v>43157.638888888891</v>
      </c>
      <c r="K74" s="17">
        <v>43155.579861111109</v>
      </c>
      <c r="L74" s="18">
        <v>43157.333333333336</v>
      </c>
      <c r="M74" s="19">
        <v>2018</v>
      </c>
      <c r="N74" s="20">
        <f t="shared" si="4"/>
        <v>2.1319444444452529</v>
      </c>
      <c r="O74" s="21">
        <f t="shared" si="5"/>
        <v>0.37847222221898846</v>
      </c>
    </row>
    <row r="75" spans="1:15" x14ac:dyDescent="0.25">
      <c r="A75" s="22">
        <v>236379</v>
      </c>
      <c r="B75" s="23" t="s">
        <v>2</v>
      </c>
      <c r="C75" s="33">
        <v>51</v>
      </c>
      <c r="D75" s="34">
        <v>0</v>
      </c>
      <c r="E75" s="27" t="s">
        <v>26</v>
      </c>
      <c r="F75" s="27">
        <v>0</v>
      </c>
      <c r="G75" s="26" t="s">
        <v>6</v>
      </c>
      <c r="H75" s="27" t="s">
        <v>9</v>
      </c>
      <c r="I75" s="28">
        <v>43179.300694444442</v>
      </c>
      <c r="J75" s="28">
        <v>43179.697916666664</v>
      </c>
      <c r="K75" s="29"/>
      <c r="L75" s="30"/>
      <c r="M75" s="19">
        <v>2018</v>
      </c>
      <c r="N75" s="20">
        <f t="shared" si="4"/>
        <v>0.39722222222189885</v>
      </c>
      <c r="O75" s="21">
        <f t="shared" si="5"/>
        <v>0.39722222222189885</v>
      </c>
    </row>
    <row r="76" spans="1:15" x14ac:dyDescent="0.25">
      <c r="A76" s="10">
        <v>236379</v>
      </c>
      <c r="B76" s="11" t="s">
        <v>2</v>
      </c>
      <c r="C76" s="31">
        <v>153</v>
      </c>
      <c r="D76" s="32">
        <v>0</v>
      </c>
      <c r="E76" s="15">
        <v>25.789999999999992</v>
      </c>
      <c r="F76" s="15">
        <v>365.78999999999996</v>
      </c>
      <c r="G76" s="14" t="s">
        <v>1</v>
      </c>
      <c r="H76" s="15" t="s">
        <v>0</v>
      </c>
      <c r="I76" s="16">
        <v>43174.736111111109</v>
      </c>
      <c r="J76" s="16">
        <v>43179.300694444442</v>
      </c>
      <c r="K76" s="17">
        <v>43175.833333333336</v>
      </c>
      <c r="L76" s="18">
        <v>43179.300694444442</v>
      </c>
      <c r="M76" s="19">
        <v>2018</v>
      </c>
      <c r="N76" s="20">
        <f t="shared" si="4"/>
        <v>4.5645833333328483</v>
      </c>
      <c r="O76" s="21">
        <f t="shared" si="5"/>
        <v>1.0972222222262644</v>
      </c>
    </row>
    <row r="77" spans="1:15" x14ac:dyDescent="0.25">
      <c r="A77" s="22">
        <v>237579</v>
      </c>
      <c r="B77" s="23" t="s">
        <v>2</v>
      </c>
      <c r="C77" s="33">
        <v>102</v>
      </c>
      <c r="D77" s="34">
        <v>0</v>
      </c>
      <c r="E77" s="27" t="s">
        <v>26</v>
      </c>
      <c r="F77" s="27">
        <v>0</v>
      </c>
      <c r="G77" s="26" t="s">
        <v>6</v>
      </c>
      <c r="H77" s="27" t="s">
        <v>9</v>
      </c>
      <c r="I77" s="28">
        <v>43133.342361111114</v>
      </c>
      <c r="J77" s="28">
        <v>43135.885416666664</v>
      </c>
      <c r="K77" s="29">
        <v>43133.833333333336</v>
      </c>
      <c r="L77" s="30">
        <v>43135.826388888891</v>
      </c>
      <c r="M77" s="19">
        <v>2018</v>
      </c>
      <c r="N77" s="20">
        <f t="shared" si="4"/>
        <v>2.5430555555503815</v>
      </c>
      <c r="O77" s="21">
        <f t="shared" si="5"/>
        <v>0.54999999999563443</v>
      </c>
    </row>
    <row r="78" spans="1:15" x14ac:dyDescent="0.25">
      <c r="A78" s="10">
        <v>237579</v>
      </c>
      <c r="B78" s="11" t="s">
        <v>2</v>
      </c>
      <c r="C78" s="31">
        <v>0</v>
      </c>
      <c r="D78" s="32">
        <v>0</v>
      </c>
      <c r="E78" s="15">
        <v>41.110000000000014</v>
      </c>
      <c r="F78" s="15">
        <v>551.59</v>
      </c>
      <c r="G78" s="14" t="s">
        <v>1</v>
      </c>
      <c r="H78" s="15" t="s">
        <v>0</v>
      </c>
      <c r="I78" s="16">
        <v>43132.736111111109</v>
      </c>
      <c r="J78" s="16">
        <v>43133.342361111114</v>
      </c>
      <c r="K78" s="17">
        <v>43132.798611111109</v>
      </c>
      <c r="L78" s="18">
        <v>43133.342361111114</v>
      </c>
      <c r="M78" s="19">
        <v>2018</v>
      </c>
      <c r="N78" s="20">
        <f t="shared" si="4"/>
        <v>0.60625000000436557</v>
      </c>
      <c r="O78" s="21">
        <f t="shared" si="5"/>
        <v>6.25E-2</v>
      </c>
    </row>
    <row r="79" spans="1:15" x14ac:dyDescent="0.25">
      <c r="A79" s="22">
        <v>238496</v>
      </c>
      <c r="B79" s="23" t="s">
        <v>2</v>
      </c>
      <c r="C79" s="33">
        <v>35</v>
      </c>
      <c r="D79" s="34">
        <v>0</v>
      </c>
      <c r="E79" s="27">
        <v>225.34000000000003</v>
      </c>
      <c r="F79" s="27">
        <v>0</v>
      </c>
      <c r="G79" s="26" t="s">
        <v>25</v>
      </c>
      <c r="H79" s="27" t="s">
        <v>29</v>
      </c>
      <c r="I79" s="28">
        <v>43166.666666666664</v>
      </c>
      <c r="J79" s="28">
        <v>43166.999305555553</v>
      </c>
      <c r="K79" s="29"/>
      <c r="L79" s="30"/>
      <c r="M79" s="19">
        <v>2018</v>
      </c>
      <c r="N79" s="20">
        <f t="shared" si="4"/>
        <v>0.33263888888905058</v>
      </c>
      <c r="O79" s="21">
        <f t="shared" si="5"/>
        <v>0.33263888888905058</v>
      </c>
    </row>
    <row r="80" spans="1:15" x14ac:dyDescent="0.25">
      <c r="A80" s="10">
        <v>239023</v>
      </c>
      <c r="B80" s="11" t="s">
        <v>2</v>
      </c>
      <c r="C80" s="31">
        <v>153</v>
      </c>
      <c r="D80" s="32">
        <v>0</v>
      </c>
      <c r="E80" s="15">
        <v>16.889999999999986</v>
      </c>
      <c r="F80" s="15">
        <v>372.30999999999995</v>
      </c>
      <c r="G80" s="14" t="s">
        <v>1</v>
      </c>
      <c r="H80" s="15" t="s">
        <v>0</v>
      </c>
      <c r="I80" s="16">
        <v>43181.736111111109</v>
      </c>
      <c r="J80" s="16">
        <v>43184.885416666664</v>
      </c>
      <c r="K80" s="17">
        <v>43182.833333333336</v>
      </c>
      <c r="L80" s="18">
        <v>43184.826388888891</v>
      </c>
      <c r="M80" s="19">
        <v>2018</v>
      </c>
      <c r="N80" s="20">
        <f t="shared" si="4"/>
        <v>3.1493055555547471</v>
      </c>
      <c r="O80" s="21">
        <f t="shared" si="5"/>
        <v>1.15625</v>
      </c>
    </row>
    <row r="81" spans="1:15" x14ac:dyDescent="0.25">
      <c r="A81" s="22">
        <v>239286</v>
      </c>
      <c r="B81" s="23" t="s">
        <v>2</v>
      </c>
      <c r="C81" s="33">
        <v>102</v>
      </c>
      <c r="D81" s="34">
        <v>0</v>
      </c>
      <c r="E81" s="27">
        <v>56.19</v>
      </c>
      <c r="F81" s="27">
        <v>0</v>
      </c>
      <c r="G81" s="26" t="s">
        <v>1</v>
      </c>
      <c r="H81" s="27" t="s">
        <v>0</v>
      </c>
      <c r="I81" s="28">
        <v>43197.850694444445</v>
      </c>
      <c r="J81" s="28">
        <v>43199.885416666664</v>
      </c>
      <c r="K81" s="29">
        <v>43197.951388888891</v>
      </c>
      <c r="L81" s="30">
        <v>43199.333333333336</v>
      </c>
      <c r="M81" s="19">
        <v>2018</v>
      </c>
      <c r="N81" s="20">
        <f t="shared" si="4"/>
        <v>2.0347222222189885</v>
      </c>
      <c r="O81" s="21">
        <f t="shared" si="5"/>
        <v>0.65277777777373558</v>
      </c>
    </row>
    <row r="82" spans="1:15" x14ac:dyDescent="0.25">
      <c r="A82" s="10">
        <v>239286</v>
      </c>
      <c r="B82" s="11" t="s">
        <v>2</v>
      </c>
      <c r="C82" s="31">
        <v>127.195833333571</v>
      </c>
      <c r="D82" s="32">
        <v>88</v>
      </c>
      <c r="E82" s="15">
        <v>1417.3799999999999</v>
      </c>
      <c r="F82" s="15">
        <v>160.96000000000004</v>
      </c>
      <c r="G82" s="14" t="s">
        <v>11</v>
      </c>
      <c r="H82" s="15" t="s">
        <v>28</v>
      </c>
      <c r="I82" s="16">
        <v>43195.46875</v>
      </c>
      <c r="J82" s="16">
        <v>43197.850694444445</v>
      </c>
      <c r="K82" s="17">
        <v>43196.833333333336</v>
      </c>
      <c r="L82" s="18">
        <v>43197.850694444445</v>
      </c>
      <c r="M82" s="19">
        <v>2018</v>
      </c>
      <c r="N82" s="20">
        <f t="shared" si="4"/>
        <v>2.3819444444452529</v>
      </c>
      <c r="O82" s="21">
        <f t="shared" si="5"/>
        <v>1.3645833333357587</v>
      </c>
    </row>
    <row r="83" spans="1:15" x14ac:dyDescent="0.25">
      <c r="A83" s="22">
        <v>239346</v>
      </c>
      <c r="B83" s="23" t="s">
        <v>2</v>
      </c>
      <c r="C83" s="33">
        <v>0</v>
      </c>
      <c r="D83" s="34">
        <v>0</v>
      </c>
      <c r="E83" s="27" t="s">
        <v>26</v>
      </c>
      <c r="F83" s="27">
        <v>0</v>
      </c>
      <c r="G83" s="26" t="s">
        <v>25</v>
      </c>
      <c r="H83" s="27" t="s">
        <v>24</v>
      </c>
      <c r="I83" s="28">
        <v>43201.96875</v>
      </c>
      <c r="J83" s="28">
        <v>43202.486111111109</v>
      </c>
      <c r="K83" s="29"/>
      <c r="L83" s="30"/>
      <c r="M83" s="19">
        <v>2018</v>
      </c>
      <c r="N83" s="20">
        <f t="shared" si="4"/>
        <v>0.51736111110949423</v>
      </c>
      <c r="O83" s="21">
        <f t="shared" si="5"/>
        <v>0.51736111110949423</v>
      </c>
    </row>
    <row r="84" spans="1:15" x14ac:dyDescent="0.25">
      <c r="A84" s="10">
        <v>239346</v>
      </c>
      <c r="B84" s="11" t="s">
        <v>2</v>
      </c>
      <c r="C84" s="31">
        <v>105.8958333331684</v>
      </c>
      <c r="D84" s="32">
        <v>0</v>
      </c>
      <c r="E84" s="15" t="s">
        <v>26</v>
      </c>
      <c r="F84" s="15">
        <v>0</v>
      </c>
      <c r="G84" s="14" t="s">
        <v>1</v>
      </c>
      <c r="H84" s="15" t="s">
        <v>0</v>
      </c>
      <c r="I84" s="16">
        <v>43202.486111111109</v>
      </c>
      <c r="J84" s="16">
        <v>43203.440972222219</v>
      </c>
      <c r="K84" s="17"/>
      <c r="L84" s="18"/>
      <c r="M84" s="19">
        <v>2018</v>
      </c>
      <c r="N84" s="20">
        <f t="shared" si="4"/>
        <v>0.95486111110949423</v>
      </c>
      <c r="O84" s="21">
        <f t="shared" si="5"/>
        <v>0.95486111110949423</v>
      </c>
    </row>
    <row r="85" spans="1:15" x14ac:dyDescent="0.25">
      <c r="A85" s="22">
        <v>239346</v>
      </c>
      <c r="B85" s="23" t="s">
        <v>2</v>
      </c>
      <c r="C85" s="33">
        <v>140.78472222190857</v>
      </c>
      <c r="D85" s="34">
        <v>128</v>
      </c>
      <c r="E85" s="27">
        <v>45.800000000000011</v>
      </c>
      <c r="F85" s="27">
        <v>912.05</v>
      </c>
      <c r="G85" s="26" t="s">
        <v>4</v>
      </c>
      <c r="H85" s="27" t="s">
        <v>27</v>
      </c>
      <c r="I85" s="28">
        <v>43200.684027777781</v>
      </c>
      <c r="J85" s="28">
        <v>43201.96875</v>
      </c>
      <c r="K85" s="29"/>
      <c r="L85" s="30"/>
      <c r="M85" s="19">
        <v>2018</v>
      </c>
      <c r="N85" s="20">
        <f t="shared" si="4"/>
        <v>1.2847222222189885</v>
      </c>
      <c r="O85" s="21">
        <f t="shared" si="5"/>
        <v>1.2847222222189885</v>
      </c>
    </row>
    <row r="86" spans="1:15" x14ac:dyDescent="0.25">
      <c r="A86" s="10">
        <v>239364</v>
      </c>
      <c r="B86" s="11" t="s">
        <v>2</v>
      </c>
      <c r="C86" s="31">
        <v>90.312499999505221</v>
      </c>
      <c r="D86" s="32">
        <v>0</v>
      </c>
      <c r="E86" s="15" t="s">
        <v>26</v>
      </c>
      <c r="F86" s="15">
        <v>0</v>
      </c>
      <c r="G86" s="14" t="s">
        <v>1</v>
      </c>
      <c r="H86" s="15" t="s">
        <v>0</v>
      </c>
      <c r="I86" s="16">
        <v>43210.871527777781</v>
      </c>
      <c r="J86" s="16">
        <v>43214.885416666664</v>
      </c>
      <c r="K86" s="17">
        <v>43210.871527777781</v>
      </c>
      <c r="L86" s="18">
        <v>43213.833333333336</v>
      </c>
      <c r="M86" s="19">
        <v>2018</v>
      </c>
      <c r="N86" s="20">
        <f t="shared" si="4"/>
        <v>4.0138888888832298</v>
      </c>
      <c r="O86" s="21">
        <f t="shared" si="5"/>
        <v>1.0520833333284827</v>
      </c>
    </row>
    <row r="87" spans="1:15" x14ac:dyDescent="0.25">
      <c r="A87" s="22">
        <v>239364</v>
      </c>
      <c r="B87" s="23" t="s">
        <v>2</v>
      </c>
      <c r="C87" s="33">
        <v>539.23611111119203</v>
      </c>
      <c r="D87" s="34">
        <v>1855.87</v>
      </c>
      <c r="E87" s="27">
        <v>99.620000000000118</v>
      </c>
      <c r="F87" s="27">
        <v>7820.170000000001</v>
      </c>
      <c r="G87" s="26" t="s">
        <v>19</v>
      </c>
      <c r="H87" s="35" t="s">
        <v>18</v>
      </c>
      <c r="I87" s="28">
        <v>43204.486111111109</v>
      </c>
      <c r="J87" s="28">
        <v>43210.871527777781</v>
      </c>
      <c r="K87" s="29">
        <v>43204.548611111109</v>
      </c>
      <c r="L87" s="30">
        <v>43205.458333333336</v>
      </c>
      <c r="M87" s="19">
        <v>2018</v>
      </c>
      <c r="N87" s="20">
        <f t="shared" si="4"/>
        <v>6.3854166666715173</v>
      </c>
      <c r="O87" s="21">
        <f t="shared" si="5"/>
        <v>5.4756944444452529</v>
      </c>
    </row>
    <row r="88" spans="1:15" x14ac:dyDescent="0.25">
      <c r="A88" s="10">
        <v>239830</v>
      </c>
      <c r="B88" s="11" t="s">
        <v>2</v>
      </c>
      <c r="C88" s="31">
        <v>98</v>
      </c>
      <c r="D88" s="32">
        <v>0</v>
      </c>
      <c r="E88" s="15">
        <v>16.88</v>
      </c>
      <c r="F88" s="15">
        <v>0</v>
      </c>
      <c r="G88" s="14" t="s">
        <v>11</v>
      </c>
      <c r="H88" s="15" t="s">
        <v>10</v>
      </c>
      <c r="I88" s="16">
        <v>43230.486111111109</v>
      </c>
      <c r="J88" s="16">
        <v>43230.96875</v>
      </c>
      <c r="K88" s="17"/>
      <c r="L88" s="18"/>
      <c r="M88" s="19">
        <v>2018</v>
      </c>
      <c r="N88" s="20">
        <f t="shared" si="4"/>
        <v>0.48263888889050577</v>
      </c>
      <c r="O88" s="21">
        <f t="shared" si="5"/>
        <v>0.48263888889050577</v>
      </c>
    </row>
    <row r="89" spans="1:15" x14ac:dyDescent="0.25">
      <c r="A89" s="22">
        <v>239830</v>
      </c>
      <c r="B89" s="23" t="s">
        <v>2</v>
      </c>
      <c r="C89" s="33">
        <v>0</v>
      </c>
      <c r="D89" s="34">
        <v>0</v>
      </c>
      <c r="E89" s="27">
        <v>0</v>
      </c>
      <c r="F89" s="27">
        <v>0</v>
      </c>
      <c r="G89" s="26" t="s">
        <v>25</v>
      </c>
      <c r="H89" s="27" t="s">
        <v>24</v>
      </c>
      <c r="I89" s="28">
        <v>43230.96875</v>
      </c>
      <c r="J89" s="28">
        <v>43233.885416666664</v>
      </c>
      <c r="K89" s="29">
        <v>43230.96875</v>
      </c>
      <c r="L89" s="30">
        <v>43233.885416666664</v>
      </c>
      <c r="M89" s="19">
        <v>2018</v>
      </c>
      <c r="N89" s="20">
        <f t="shared" si="4"/>
        <v>2.9166666666642413</v>
      </c>
      <c r="O89" s="21">
        <f t="shared" si="5"/>
        <v>0</v>
      </c>
    </row>
    <row r="90" spans="1:15" x14ac:dyDescent="0.25">
      <c r="A90" s="10">
        <v>239830</v>
      </c>
      <c r="B90" s="11" t="s">
        <v>2</v>
      </c>
      <c r="C90" s="31">
        <v>238.00000000000003</v>
      </c>
      <c r="D90" s="32">
        <v>0</v>
      </c>
      <c r="E90" s="15">
        <v>0</v>
      </c>
      <c r="F90" s="15">
        <v>1017.4</v>
      </c>
      <c r="G90" s="14" t="s">
        <v>1</v>
      </c>
      <c r="H90" s="15" t="s">
        <v>0</v>
      </c>
      <c r="I90" s="16">
        <v>43223.736111111109</v>
      </c>
      <c r="J90" s="16">
        <v>43230.486111111109</v>
      </c>
      <c r="K90" s="17">
        <v>43224.833333333336</v>
      </c>
      <c r="L90" s="18">
        <v>43229.333333333336</v>
      </c>
      <c r="M90" s="19">
        <v>2018</v>
      </c>
      <c r="N90" s="20">
        <f t="shared" si="4"/>
        <v>6.75</v>
      </c>
      <c r="O90" s="21">
        <f t="shared" si="5"/>
        <v>2.25</v>
      </c>
    </row>
    <row r="91" spans="1:15" x14ac:dyDescent="0.25">
      <c r="A91" s="22">
        <v>239895</v>
      </c>
      <c r="B91" s="23" t="s">
        <v>2</v>
      </c>
      <c r="C91" s="33">
        <v>224.89583333292106</v>
      </c>
      <c r="D91" s="34">
        <v>0</v>
      </c>
      <c r="E91" s="27">
        <v>16.25</v>
      </c>
      <c r="F91" s="27">
        <v>0</v>
      </c>
      <c r="G91" s="26" t="s">
        <v>1</v>
      </c>
      <c r="H91" s="27" t="s">
        <v>0</v>
      </c>
      <c r="I91" s="28">
        <v>43236.770833333336</v>
      </c>
      <c r="J91" s="28">
        <v>43240.885416666664</v>
      </c>
      <c r="K91" s="29">
        <v>43238.833333333336</v>
      </c>
      <c r="L91" s="30">
        <v>43240.826388888891</v>
      </c>
      <c r="M91" s="19">
        <v>2018</v>
      </c>
      <c r="N91" s="20">
        <f t="shared" si="4"/>
        <v>4.1145833333284827</v>
      </c>
      <c r="O91" s="21">
        <f t="shared" si="5"/>
        <v>2.1215277777737356</v>
      </c>
    </row>
    <row r="92" spans="1:15" x14ac:dyDescent="0.25">
      <c r="A92" s="10">
        <v>239895</v>
      </c>
      <c r="B92" s="11" t="s">
        <v>2</v>
      </c>
      <c r="C92" s="31">
        <v>103</v>
      </c>
      <c r="D92" s="32">
        <v>0</v>
      </c>
      <c r="E92" s="15">
        <v>71.38</v>
      </c>
      <c r="F92" s="15">
        <v>211.76999999999998</v>
      </c>
      <c r="G92" s="14" t="s">
        <v>23</v>
      </c>
      <c r="H92" s="15" t="s">
        <v>22</v>
      </c>
      <c r="I92" s="16">
        <v>43236.291666666664</v>
      </c>
      <c r="J92" s="16">
        <v>43236.770833333336</v>
      </c>
      <c r="K92" s="17"/>
      <c r="L92" s="18"/>
      <c r="M92" s="19">
        <v>2018</v>
      </c>
      <c r="N92" s="20">
        <f t="shared" si="4"/>
        <v>0.47916666667151731</v>
      </c>
      <c r="O92" s="21">
        <f t="shared" si="5"/>
        <v>0.47916666667151731</v>
      </c>
    </row>
    <row r="93" spans="1:15" x14ac:dyDescent="0.25">
      <c r="A93" s="22">
        <v>240196</v>
      </c>
      <c r="B93" s="23" t="s">
        <v>2</v>
      </c>
      <c r="C93" s="36">
        <v>268.81249999950523</v>
      </c>
      <c r="D93" s="35">
        <v>0</v>
      </c>
      <c r="E93" s="35">
        <v>16.920000000000002</v>
      </c>
      <c r="F93" s="35">
        <v>0</v>
      </c>
      <c r="G93" s="26" t="s">
        <v>1</v>
      </c>
      <c r="H93" s="34" t="s">
        <v>0</v>
      </c>
      <c r="I93" s="28">
        <v>43245.645833333336</v>
      </c>
      <c r="J93" s="28">
        <v>43250.885416666664</v>
      </c>
      <c r="K93" s="29">
        <v>43245.645833333336</v>
      </c>
      <c r="L93" s="30">
        <v>43248.333333333336</v>
      </c>
      <c r="M93" s="19">
        <v>2018</v>
      </c>
      <c r="N93" s="20">
        <f t="shared" si="4"/>
        <v>5.2395833333284827</v>
      </c>
      <c r="O93" s="21">
        <f t="shared" si="5"/>
        <v>2.5520833333284827</v>
      </c>
    </row>
    <row r="94" spans="1:15" x14ac:dyDescent="0.25">
      <c r="A94" s="10">
        <v>240196</v>
      </c>
      <c r="B94" s="11" t="s">
        <v>2</v>
      </c>
      <c r="C94" s="31">
        <v>103.71666666714204</v>
      </c>
      <c r="D94" s="32">
        <v>140</v>
      </c>
      <c r="E94" s="15">
        <v>71.430000000000007</v>
      </c>
      <c r="F94" s="15">
        <v>1281.8499999999999</v>
      </c>
      <c r="G94" s="14" t="s">
        <v>11</v>
      </c>
      <c r="H94" s="15" t="s">
        <v>21</v>
      </c>
      <c r="I94" s="16">
        <v>43243.541666666664</v>
      </c>
      <c r="J94" s="16">
        <v>43245.645833333336</v>
      </c>
      <c r="K94" s="17">
        <v>43244.833333333336</v>
      </c>
      <c r="L94" s="18">
        <v>43245.645833333336</v>
      </c>
      <c r="M94" s="19">
        <v>2018</v>
      </c>
      <c r="N94" s="20">
        <f t="shared" si="4"/>
        <v>2.1041666666715173</v>
      </c>
      <c r="O94" s="21">
        <f t="shared" si="5"/>
        <v>1.2916666666715173</v>
      </c>
    </row>
    <row r="95" spans="1:15" x14ac:dyDescent="0.25">
      <c r="A95" s="22">
        <v>240250</v>
      </c>
      <c r="B95" s="23" t="s">
        <v>2</v>
      </c>
      <c r="C95" s="33">
        <v>-5.8499999999999943</v>
      </c>
      <c r="D95" s="34">
        <v>0</v>
      </c>
      <c r="E95" s="27">
        <v>32.659999999999997</v>
      </c>
      <c r="F95" s="27">
        <v>392.17</v>
      </c>
      <c r="G95" s="26" t="s">
        <v>1</v>
      </c>
      <c r="H95" s="27" t="s">
        <v>0</v>
      </c>
      <c r="I95" s="28">
        <v>43252.736111111109</v>
      </c>
      <c r="J95" s="28">
        <v>43255.885416666664</v>
      </c>
      <c r="K95" s="29">
        <v>43252.833333333336</v>
      </c>
      <c r="L95" s="30">
        <v>43255.333333333336</v>
      </c>
      <c r="M95" s="19">
        <v>2018</v>
      </c>
      <c r="N95" s="20">
        <f t="shared" si="4"/>
        <v>3.1493055555547471</v>
      </c>
      <c r="O95" s="21">
        <f t="shared" si="5"/>
        <v>0.64930555555474712</v>
      </c>
    </row>
    <row r="96" spans="1:15" x14ac:dyDescent="0.25">
      <c r="A96" s="10">
        <v>241149</v>
      </c>
      <c r="B96" s="11" t="s">
        <v>2</v>
      </c>
      <c r="C96" s="31">
        <v>109.4375</v>
      </c>
      <c r="D96" s="32">
        <v>0</v>
      </c>
      <c r="E96" s="15">
        <v>16.68</v>
      </c>
      <c r="F96" s="15">
        <v>468.49000000000007</v>
      </c>
      <c r="G96" s="14" t="s">
        <v>1</v>
      </c>
      <c r="H96" s="15" t="s">
        <v>0</v>
      </c>
      <c r="I96" s="16">
        <v>43258.736111111109</v>
      </c>
      <c r="J96" s="16">
        <v>43261.885416666664</v>
      </c>
      <c r="K96" s="17">
        <v>43259.833333333336</v>
      </c>
      <c r="L96" s="18">
        <v>43261.826388888891</v>
      </c>
      <c r="M96" s="19">
        <v>2018</v>
      </c>
      <c r="N96" s="20">
        <f t="shared" si="4"/>
        <v>3.1493055555547471</v>
      </c>
      <c r="O96" s="21">
        <f t="shared" si="5"/>
        <v>1.15625</v>
      </c>
    </row>
    <row r="97" spans="1:15" x14ac:dyDescent="0.25">
      <c r="A97" s="22">
        <v>241310</v>
      </c>
      <c r="B97" s="23" t="s">
        <v>2</v>
      </c>
      <c r="C97" s="33">
        <v>102</v>
      </c>
      <c r="D97" s="34">
        <v>0</v>
      </c>
      <c r="E97" s="27">
        <v>29.33</v>
      </c>
      <c r="F97" s="27">
        <v>0</v>
      </c>
      <c r="G97" s="26" t="s">
        <v>1</v>
      </c>
      <c r="H97" s="27" t="s">
        <v>0</v>
      </c>
      <c r="I97" s="28">
        <v>43271.392361111109</v>
      </c>
      <c r="J97" s="28">
        <v>43271.934027777781</v>
      </c>
      <c r="K97" s="29"/>
      <c r="L97" s="30"/>
      <c r="M97" s="19">
        <v>2018</v>
      </c>
      <c r="N97" s="20">
        <f t="shared" si="4"/>
        <v>0.54166666667151731</v>
      </c>
      <c r="O97" s="21">
        <f t="shared" si="5"/>
        <v>0.54166666667151731</v>
      </c>
    </row>
    <row r="98" spans="1:15" x14ac:dyDescent="0.25">
      <c r="A98" s="10">
        <v>241310</v>
      </c>
      <c r="B98" s="11" t="s">
        <v>2</v>
      </c>
      <c r="C98" s="31">
        <v>72.958333333168426</v>
      </c>
      <c r="D98" s="32">
        <v>133.6</v>
      </c>
      <c r="E98" s="15">
        <v>85.48</v>
      </c>
      <c r="F98" s="15">
        <v>1093.42</v>
      </c>
      <c r="G98" s="14" t="s">
        <v>8</v>
      </c>
      <c r="H98" s="15" t="s">
        <v>15</v>
      </c>
      <c r="I98" s="16">
        <v>43270.34375</v>
      </c>
      <c r="J98" s="16">
        <v>43271.392361111109</v>
      </c>
      <c r="K98" s="17"/>
      <c r="L98" s="18"/>
      <c r="M98" s="19">
        <v>2018</v>
      </c>
      <c r="N98" s="20">
        <f t="shared" ref="N98:N127" si="6">J98-I98</f>
        <v>1.0486111111094942</v>
      </c>
      <c r="O98" s="21">
        <f t="shared" ref="O98:O127" si="7">N98-(L98-K98)</f>
        <v>1.0486111111094942</v>
      </c>
    </row>
    <row r="99" spans="1:15" x14ac:dyDescent="0.25">
      <c r="A99" s="22">
        <v>241454</v>
      </c>
      <c r="B99" s="23" t="s">
        <v>2</v>
      </c>
      <c r="C99" s="36">
        <v>243.66666666633679</v>
      </c>
      <c r="D99" s="35">
        <v>140.41999999999999</v>
      </c>
      <c r="E99" s="35">
        <v>83.74</v>
      </c>
      <c r="F99" s="35">
        <v>1097.46</v>
      </c>
      <c r="G99" s="26" t="s">
        <v>6</v>
      </c>
      <c r="H99" s="34" t="s">
        <v>20</v>
      </c>
      <c r="I99" s="28">
        <v>43273.736111111109</v>
      </c>
      <c r="J99" s="28">
        <v>43277.96875</v>
      </c>
      <c r="K99" s="29">
        <v>43273.736111111109</v>
      </c>
      <c r="L99" s="30">
        <v>43275.746527777781</v>
      </c>
      <c r="M99" s="19">
        <v>2018</v>
      </c>
      <c r="N99" s="20">
        <f t="shared" si="6"/>
        <v>4.2326388888905058</v>
      </c>
      <c r="O99" s="21">
        <f t="shared" si="7"/>
        <v>2.2222222222189885</v>
      </c>
    </row>
    <row r="100" spans="1:15" x14ac:dyDescent="0.25">
      <c r="A100" s="10">
        <v>241663</v>
      </c>
      <c r="B100" s="11" t="s">
        <v>2</v>
      </c>
      <c r="C100" s="37">
        <v>134.9375</v>
      </c>
      <c r="D100" s="38">
        <v>0</v>
      </c>
      <c r="E100" s="38">
        <v>-30.980000000000004</v>
      </c>
      <c r="F100" s="38">
        <v>215.54000000000002</v>
      </c>
      <c r="G100" s="14" t="s">
        <v>1</v>
      </c>
      <c r="H100" s="32" t="s">
        <v>0</v>
      </c>
      <c r="I100" s="16">
        <v>43279.736111111109</v>
      </c>
      <c r="J100" s="16">
        <v>43282.885416666664</v>
      </c>
      <c r="K100" s="17">
        <v>43280.833333333336</v>
      </c>
      <c r="L100" s="18">
        <v>43282.826388888891</v>
      </c>
      <c r="M100" s="19">
        <v>2018</v>
      </c>
      <c r="N100" s="20">
        <f t="shared" si="6"/>
        <v>3.1493055555547471</v>
      </c>
      <c r="O100" s="21">
        <f t="shared" si="7"/>
        <v>1.15625</v>
      </c>
    </row>
    <row r="101" spans="1:15" x14ac:dyDescent="0.25">
      <c r="A101" s="22">
        <v>241925</v>
      </c>
      <c r="B101" s="23" t="s">
        <v>2</v>
      </c>
      <c r="C101" s="36">
        <v>288.54166666666663</v>
      </c>
      <c r="D101" s="35">
        <v>514.02</v>
      </c>
      <c r="E101" s="35">
        <v>50.35</v>
      </c>
      <c r="F101" s="35">
        <v>3297.0599999999995</v>
      </c>
      <c r="G101" s="26" t="s">
        <v>19</v>
      </c>
      <c r="H101" s="34" t="s">
        <v>18</v>
      </c>
      <c r="I101" s="28">
        <v>43290.71875</v>
      </c>
      <c r="J101" s="28">
        <v>43293.4375</v>
      </c>
      <c r="K101" s="29"/>
      <c r="L101" s="30"/>
      <c r="M101" s="19">
        <v>2018</v>
      </c>
      <c r="N101" s="20">
        <f t="shared" si="6"/>
        <v>2.71875</v>
      </c>
      <c r="O101" s="21">
        <f t="shared" si="7"/>
        <v>2.71875</v>
      </c>
    </row>
    <row r="102" spans="1:15" x14ac:dyDescent="0.25">
      <c r="A102" s="10">
        <v>242267</v>
      </c>
      <c r="B102" s="11" t="s">
        <v>2</v>
      </c>
      <c r="C102" s="37">
        <v>102</v>
      </c>
      <c r="D102" s="38">
        <v>157.53</v>
      </c>
      <c r="E102" s="38">
        <v>28.2</v>
      </c>
      <c r="F102" s="38">
        <v>0</v>
      </c>
      <c r="G102" s="14" t="s">
        <v>6</v>
      </c>
      <c r="H102" s="32" t="s">
        <v>9</v>
      </c>
      <c r="I102" s="16">
        <v>43304.467361111114</v>
      </c>
      <c r="J102" s="16">
        <v>43305.458333333336</v>
      </c>
      <c r="K102" s="17"/>
      <c r="L102" s="18"/>
      <c r="M102" s="19">
        <v>2018</v>
      </c>
      <c r="N102" s="20">
        <f t="shared" si="6"/>
        <v>0.99097222222189885</v>
      </c>
      <c r="O102" s="21">
        <f t="shared" si="7"/>
        <v>0.99097222222189885</v>
      </c>
    </row>
    <row r="103" spans="1:15" x14ac:dyDescent="0.25">
      <c r="A103" s="22">
        <v>242267</v>
      </c>
      <c r="B103" s="23" t="s">
        <v>2</v>
      </c>
      <c r="C103" s="36">
        <v>141.20486111064869</v>
      </c>
      <c r="D103" s="35">
        <v>0</v>
      </c>
      <c r="E103" s="35">
        <v>30.53</v>
      </c>
      <c r="F103" s="35">
        <v>0</v>
      </c>
      <c r="G103" s="26" t="s">
        <v>17</v>
      </c>
      <c r="H103" s="34" t="s">
        <v>16</v>
      </c>
      <c r="I103" s="28">
        <v>43305.458333333336</v>
      </c>
      <c r="J103" s="28">
        <v>43310.885416666664</v>
      </c>
      <c r="K103" s="29">
        <v>43308.633333333331</v>
      </c>
      <c r="L103" s="30">
        <v>43310.826388888891</v>
      </c>
      <c r="M103" s="19">
        <v>2018</v>
      </c>
      <c r="N103" s="20">
        <f t="shared" si="6"/>
        <v>5.4270833333284827</v>
      </c>
      <c r="O103" s="21">
        <f t="shared" si="7"/>
        <v>3.23402777776937</v>
      </c>
    </row>
    <row r="104" spans="1:15" x14ac:dyDescent="0.25">
      <c r="A104" s="10">
        <v>242267</v>
      </c>
      <c r="B104" s="11" t="s">
        <v>2</v>
      </c>
      <c r="C104" s="37">
        <v>123.95833333366318</v>
      </c>
      <c r="D104" s="38">
        <v>0</v>
      </c>
      <c r="E104" s="38">
        <v>15</v>
      </c>
      <c r="F104" s="38">
        <v>643.82000000000005</v>
      </c>
      <c r="G104" s="14" t="s">
        <v>1</v>
      </c>
      <c r="H104" s="32" t="s">
        <v>0</v>
      </c>
      <c r="I104" s="16">
        <v>43300.736111111109</v>
      </c>
      <c r="J104" s="16">
        <v>43304.467361111114</v>
      </c>
      <c r="K104" s="17">
        <v>43301.826388888891</v>
      </c>
      <c r="L104" s="18">
        <v>43304.467361111114</v>
      </c>
      <c r="M104" s="19">
        <v>2018</v>
      </c>
      <c r="N104" s="20">
        <f t="shared" si="6"/>
        <v>3.7312500000043656</v>
      </c>
      <c r="O104" s="21">
        <f t="shared" si="7"/>
        <v>1.0902777777810115</v>
      </c>
    </row>
    <row r="105" spans="1:15" x14ac:dyDescent="0.25">
      <c r="A105" s="22">
        <v>242663</v>
      </c>
      <c r="B105" s="23" t="s">
        <v>2</v>
      </c>
      <c r="C105" s="36">
        <v>445.89583333267359</v>
      </c>
      <c r="D105" s="35">
        <v>0</v>
      </c>
      <c r="E105" s="35">
        <v>18.79</v>
      </c>
      <c r="F105" s="35">
        <v>0</v>
      </c>
      <c r="G105" s="26" t="s">
        <v>1</v>
      </c>
      <c r="H105" s="34" t="s">
        <v>0</v>
      </c>
      <c r="I105" s="28">
        <v>43346.5</v>
      </c>
      <c r="J105" s="28">
        <v>43352.885416666664</v>
      </c>
      <c r="K105" s="29">
        <v>43350.729166666664</v>
      </c>
      <c r="L105" s="30">
        <v>43352.826388888891</v>
      </c>
      <c r="M105" s="19">
        <v>2018</v>
      </c>
      <c r="N105" s="20">
        <f t="shared" si="6"/>
        <v>6.3854166666642413</v>
      </c>
      <c r="O105" s="21">
        <f t="shared" si="7"/>
        <v>4.2881944444379769</v>
      </c>
    </row>
    <row r="106" spans="1:15" x14ac:dyDescent="0.25">
      <c r="A106" s="10">
        <v>242663</v>
      </c>
      <c r="B106" s="11" t="s">
        <v>2</v>
      </c>
      <c r="C106" s="37">
        <v>20.400000000000002</v>
      </c>
      <c r="D106" s="38">
        <v>0</v>
      </c>
      <c r="E106" s="38">
        <v>0</v>
      </c>
      <c r="F106" s="38">
        <v>260.98</v>
      </c>
      <c r="G106" s="14" t="s">
        <v>1</v>
      </c>
      <c r="H106" s="32" t="s">
        <v>0</v>
      </c>
      <c r="I106" s="16">
        <v>43315.736111111109</v>
      </c>
      <c r="J106" s="16">
        <v>43346.5</v>
      </c>
      <c r="K106" s="17">
        <v>43315.736111111109</v>
      </c>
      <c r="L106" s="18">
        <v>43346.5</v>
      </c>
      <c r="M106" s="19">
        <v>2018</v>
      </c>
      <c r="N106" s="20">
        <f t="shared" si="6"/>
        <v>30.763888888890506</v>
      </c>
      <c r="O106" s="21">
        <f t="shared" si="7"/>
        <v>0</v>
      </c>
    </row>
    <row r="107" spans="1:15" x14ac:dyDescent="0.25">
      <c r="A107" s="22">
        <v>243229</v>
      </c>
      <c r="B107" s="39" t="s">
        <v>2</v>
      </c>
      <c r="C107" s="36">
        <v>108.94166666702949</v>
      </c>
      <c r="D107" s="35">
        <v>0</v>
      </c>
      <c r="E107" s="35">
        <v>0</v>
      </c>
      <c r="F107" s="35">
        <v>0</v>
      </c>
      <c r="G107" s="26" t="s">
        <v>1</v>
      </c>
      <c r="H107" s="34" t="s">
        <v>0</v>
      </c>
      <c r="I107" s="28">
        <v>43356.765277777777</v>
      </c>
      <c r="J107" s="28">
        <v>43359.486111111109</v>
      </c>
      <c r="K107" s="29">
        <v>43357.833333333336</v>
      </c>
      <c r="L107" s="30">
        <v>43359.486111111109</v>
      </c>
      <c r="M107" s="19">
        <v>2018</v>
      </c>
      <c r="N107" s="20">
        <f t="shared" si="6"/>
        <v>2.7208333333328483</v>
      </c>
      <c r="O107" s="21">
        <f t="shared" si="7"/>
        <v>1.0680555555591127</v>
      </c>
    </row>
    <row r="108" spans="1:15" x14ac:dyDescent="0.25">
      <c r="A108" s="10">
        <v>243229</v>
      </c>
      <c r="B108" s="40" t="s">
        <v>2</v>
      </c>
      <c r="C108" s="37">
        <v>128.62499999976231</v>
      </c>
      <c r="D108" s="38">
        <v>0</v>
      </c>
      <c r="E108" s="38">
        <v>34.69</v>
      </c>
      <c r="F108" s="38">
        <v>0</v>
      </c>
      <c r="G108" s="14" t="s">
        <v>11</v>
      </c>
      <c r="H108" s="32" t="s">
        <v>10</v>
      </c>
      <c r="I108" s="16">
        <v>43359.486111111109</v>
      </c>
      <c r="J108" s="16">
        <v>43360.96875</v>
      </c>
      <c r="K108" s="17">
        <v>43359.486111111109</v>
      </c>
      <c r="L108" s="18">
        <v>43359.739583333336</v>
      </c>
      <c r="M108" s="19">
        <v>2018</v>
      </c>
      <c r="N108" s="20">
        <f t="shared" si="6"/>
        <v>1.4826388888905058</v>
      </c>
      <c r="O108" s="21">
        <f t="shared" si="7"/>
        <v>1.2291666666642413</v>
      </c>
    </row>
    <row r="109" spans="1:15" x14ac:dyDescent="0.25">
      <c r="A109" s="22">
        <v>243229</v>
      </c>
      <c r="B109" s="39" t="s">
        <v>2</v>
      </c>
      <c r="C109" s="36">
        <v>51</v>
      </c>
      <c r="D109" s="35">
        <v>0</v>
      </c>
      <c r="E109" s="35">
        <v>84.45</v>
      </c>
      <c r="F109" s="35">
        <v>1008.25</v>
      </c>
      <c r="G109" s="26" t="s">
        <v>6</v>
      </c>
      <c r="H109" s="34" t="s">
        <v>9</v>
      </c>
      <c r="I109" s="28">
        <v>43356.409722222219</v>
      </c>
      <c r="J109" s="28">
        <v>43356.765277777777</v>
      </c>
      <c r="K109" s="29"/>
      <c r="L109" s="30"/>
      <c r="M109" s="19">
        <v>2018</v>
      </c>
      <c r="N109" s="20">
        <f t="shared" si="6"/>
        <v>0.3555555555576575</v>
      </c>
      <c r="O109" s="21">
        <f t="shared" si="7"/>
        <v>0.3555555555576575</v>
      </c>
    </row>
    <row r="110" spans="1:15" x14ac:dyDescent="0.25">
      <c r="A110" s="10">
        <v>243821</v>
      </c>
      <c r="B110" s="40" t="s">
        <v>2</v>
      </c>
      <c r="C110" s="37">
        <v>86.416666667078971</v>
      </c>
      <c r="D110" s="38">
        <v>115</v>
      </c>
      <c r="E110" s="38">
        <v>21</v>
      </c>
      <c r="F110" s="38">
        <v>0</v>
      </c>
      <c r="G110" s="14" t="s">
        <v>8</v>
      </c>
      <c r="H110" s="32" t="s">
        <v>15</v>
      </c>
      <c r="I110" s="16">
        <v>43370.430555555555</v>
      </c>
      <c r="J110" s="16">
        <v>43371.527777777781</v>
      </c>
      <c r="K110" s="17"/>
      <c r="L110" s="18"/>
      <c r="M110" s="19">
        <v>2018</v>
      </c>
      <c r="N110" s="20">
        <f t="shared" si="6"/>
        <v>1.0972222222262644</v>
      </c>
      <c r="O110" s="21">
        <f t="shared" si="7"/>
        <v>1.0972222222262644</v>
      </c>
    </row>
    <row r="111" spans="1:15" x14ac:dyDescent="0.25">
      <c r="A111" s="22">
        <v>243821</v>
      </c>
      <c r="B111" s="39" t="s">
        <v>2</v>
      </c>
      <c r="C111" s="36">
        <v>20.400000000000002</v>
      </c>
      <c r="D111" s="35">
        <v>0</v>
      </c>
      <c r="E111" s="35">
        <v>40</v>
      </c>
      <c r="F111" s="35">
        <v>0</v>
      </c>
      <c r="G111" s="26" t="s">
        <v>1</v>
      </c>
      <c r="H111" s="34" t="s">
        <v>0</v>
      </c>
      <c r="I111" s="28">
        <v>43371.527777777781</v>
      </c>
      <c r="J111" s="28">
        <v>43374.357638888891</v>
      </c>
      <c r="K111" s="29">
        <v>43371.579861111109</v>
      </c>
      <c r="L111" s="30">
        <v>43374.357638888891</v>
      </c>
      <c r="M111" s="19">
        <v>2018</v>
      </c>
      <c r="N111" s="20">
        <f t="shared" si="6"/>
        <v>2.8298611111094942</v>
      </c>
      <c r="O111" s="21">
        <f t="shared" si="7"/>
        <v>5.2083333328482695E-2</v>
      </c>
    </row>
    <row r="112" spans="1:15" x14ac:dyDescent="0.25">
      <c r="A112" s="10">
        <v>243821</v>
      </c>
      <c r="B112" s="40" t="s">
        <v>2</v>
      </c>
      <c r="C112" s="37">
        <v>120.23958333286282</v>
      </c>
      <c r="D112" s="38">
        <v>117.67999999999999</v>
      </c>
      <c r="E112" s="38">
        <v>0</v>
      </c>
      <c r="F112" s="38">
        <v>0</v>
      </c>
      <c r="G112" s="14" t="s">
        <v>4</v>
      </c>
      <c r="H112" s="32" t="s">
        <v>14</v>
      </c>
      <c r="I112" s="16">
        <v>43374.357638888891</v>
      </c>
      <c r="J112" s="16">
        <v>43375.597222222219</v>
      </c>
      <c r="K112" s="17"/>
      <c r="L112" s="18"/>
      <c r="M112" s="19">
        <v>2018</v>
      </c>
      <c r="N112" s="20">
        <f t="shared" si="6"/>
        <v>1.2395833333284827</v>
      </c>
      <c r="O112" s="21">
        <f t="shared" si="7"/>
        <v>1.2395833333284827</v>
      </c>
    </row>
    <row r="113" spans="1:15" x14ac:dyDescent="0.25">
      <c r="A113" s="22">
        <v>243821</v>
      </c>
      <c r="B113" s="39" t="s">
        <v>2</v>
      </c>
      <c r="C113" s="36">
        <v>242.60416666683162</v>
      </c>
      <c r="D113" s="35">
        <v>0</v>
      </c>
      <c r="E113" s="35">
        <v>25.6</v>
      </c>
      <c r="F113" s="35">
        <v>0</v>
      </c>
      <c r="G113" s="26" t="s">
        <v>1</v>
      </c>
      <c r="H113" s="34" t="s">
        <v>0</v>
      </c>
      <c r="I113" s="28">
        <v>43375.597222222219</v>
      </c>
      <c r="J113" s="28">
        <v>43380.885416666664</v>
      </c>
      <c r="K113" s="29">
        <v>43377.833333333336</v>
      </c>
      <c r="L113" s="30">
        <v>43380.826388888891</v>
      </c>
      <c r="M113" s="19">
        <v>2018</v>
      </c>
      <c r="N113" s="20">
        <f t="shared" si="6"/>
        <v>5.2881944444452529</v>
      </c>
      <c r="O113" s="21">
        <f t="shared" si="7"/>
        <v>2.2951388888905058</v>
      </c>
    </row>
    <row r="114" spans="1:15" x14ac:dyDescent="0.25">
      <c r="A114" s="10">
        <v>243821</v>
      </c>
      <c r="B114" s="40" t="s">
        <v>2</v>
      </c>
      <c r="C114" s="37">
        <v>283.33333333341579</v>
      </c>
      <c r="D114" s="38">
        <v>0</v>
      </c>
      <c r="E114" s="38">
        <v>0</v>
      </c>
      <c r="F114" s="38">
        <v>1553.9900000000002</v>
      </c>
      <c r="G114" s="14" t="s">
        <v>1</v>
      </c>
      <c r="H114" s="32" t="s">
        <v>0</v>
      </c>
      <c r="I114" s="16">
        <v>43367.736111111109</v>
      </c>
      <c r="J114" s="16">
        <v>43370.430555555555</v>
      </c>
      <c r="K114" s="17"/>
      <c r="L114" s="18"/>
      <c r="M114" s="19">
        <v>2018</v>
      </c>
      <c r="N114" s="20">
        <f t="shared" si="6"/>
        <v>2.6944444444452529</v>
      </c>
      <c r="O114" s="21">
        <f t="shared" si="7"/>
        <v>2.6944444444452529</v>
      </c>
    </row>
    <row r="115" spans="1:15" x14ac:dyDescent="0.25">
      <c r="A115" s="22">
        <v>244019</v>
      </c>
      <c r="B115" s="39" t="s">
        <v>2</v>
      </c>
      <c r="C115" s="36">
        <v>77.930555555304949</v>
      </c>
      <c r="D115" s="35">
        <v>137.29</v>
      </c>
      <c r="E115" s="35">
        <v>16.440000000000001</v>
      </c>
      <c r="F115" s="35">
        <v>748.12000000000012</v>
      </c>
      <c r="G115" s="26" t="s">
        <v>13</v>
      </c>
      <c r="H115" s="34" t="s">
        <v>12</v>
      </c>
      <c r="I115" s="28">
        <v>43383.777777777781</v>
      </c>
      <c r="J115" s="28">
        <v>43384.868055555555</v>
      </c>
      <c r="K115" s="29"/>
      <c r="L115" s="30"/>
      <c r="M115" s="19">
        <v>2018</v>
      </c>
      <c r="N115" s="20">
        <f t="shared" si="6"/>
        <v>1.0902777777737356</v>
      </c>
      <c r="O115" s="21">
        <f t="shared" si="7"/>
        <v>1.0902777777737356</v>
      </c>
    </row>
    <row r="116" spans="1:15" x14ac:dyDescent="0.25">
      <c r="A116" s="10">
        <v>244495</v>
      </c>
      <c r="B116" s="40" t="s">
        <v>2</v>
      </c>
      <c r="C116" s="37">
        <v>109.90972222206378</v>
      </c>
      <c r="D116" s="38">
        <v>0</v>
      </c>
      <c r="E116" s="38">
        <v>28</v>
      </c>
      <c r="F116" s="38">
        <v>267.92999999999995</v>
      </c>
      <c r="G116" s="14" t="s">
        <v>11</v>
      </c>
      <c r="H116" s="32" t="s">
        <v>10</v>
      </c>
      <c r="I116" s="16">
        <v>43393.645833333336</v>
      </c>
      <c r="J116" s="16">
        <v>43395.694444444445</v>
      </c>
      <c r="K116" s="17">
        <v>43393.645833333336</v>
      </c>
      <c r="L116" s="18">
        <v>43394.739583333336</v>
      </c>
      <c r="M116" s="19">
        <v>2018</v>
      </c>
      <c r="N116" s="20">
        <f t="shared" si="6"/>
        <v>2.0486111111094942</v>
      </c>
      <c r="O116" s="21">
        <f t="shared" si="7"/>
        <v>0.95486111110949423</v>
      </c>
    </row>
    <row r="117" spans="1:15" x14ac:dyDescent="0.25">
      <c r="A117" s="22">
        <v>244829</v>
      </c>
      <c r="B117" s="39" t="s">
        <v>2</v>
      </c>
      <c r="C117" s="36">
        <v>155.47916666683159</v>
      </c>
      <c r="D117" s="35">
        <v>0</v>
      </c>
      <c r="E117" s="35">
        <v>16.68</v>
      </c>
      <c r="F117" s="35">
        <v>478.83</v>
      </c>
      <c r="G117" s="26" t="s">
        <v>1</v>
      </c>
      <c r="H117" s="34" t="s">
        <v>0</v>
      </c>
      <c r="I117" s="28">
        <v>43398.736111111109</v>
      </c>
      <c r="J117" s="28">
        <v>43401.885416666664</v>
      </c>
      <c r="K117" s="29">
        <v>43399.826388888891</v>
      </c>
      <c r="L117" s="30">
        <v>43401.618055555555</v>
      </c>
      <c r="M117" s="19">
        <v>2018</v>
      </c>
      <c r="N117" s="20">
        <f t="shared" si="6"/>
        <v>3.1493055555547471</v>
      </c>
      <c r="O117" s="21">
        <f t="shared" si="7"/>
        <v>1.3576388888905058</v>
      </c>
    </row>
    <row r="118" spans="1:15" x14ac:dyDescent="0.25">
      <c r="A118" s="10">
        <v>245184</v>
      </c>
      <c r="B118" s="40" t="s">
        <v>2</v>
      </c>
      <c r="C118" s="37">
        <v>102</v>
      </c>
      <c r="D118" s="38">
        <v>181.53</v>
      </c>
      <c r="E118" s="38">
        <v>0</v>
      </c>
      <c r="F118" s="38">
        <v>0</v>
      </c>
      <c r="G118" s="14" t="s">
        <v>6</v>
      </c>
      <c r="H118" s="32" t="s">
        <v>9</v>
      </c>
      <c r="I118" s="16">
        <v>43410.826388888891</v>
      </c>
      <c r="J118" s="16">
        <v>43411.600694444445</v>
      </c>
      <c r="K118" s="17"/>
      <c r="L118" s="18"/>
      <c r="M118" s="19">
        <v>2018</v>
      </c>
      <c r="N118" s="20">
        <f t="shared" si="6"/>
        <v>0.77430555555474712</v>
      </c>
      <c r="O118" s="21">
        <f t="shared" si="7"/>
        <v>0.77430555555474712</v>
      </c>
    </row>
    <row r="119" spans="1:15" x14ac:dyDescent="0.25">
      <c r="A119" s="22">
        <v>245184</v>
      </c>
      <c r="B119" s="39" t="s">
        <v>2</v>
      </c>
      <c r="C119" s="36">
        <v>102</v>
      </c>
      <c r="D119" s="35">
        <v>0</v>
      </c>
      <c r="E119" s="35">
        <v>0</v>
      </c>
      <c r="F119" s="35">
        <v>0</v>
      </c>
      <c r="G119" s="26" t="s">
        <v>1</v>
      </c>
      <c r="H119" s="34" t="s">
        <v>0</v>
      </c>
      <c r="I119" s="28">
        <v>43411.600694444445</v>
      </c>
      <c r="J119" s="28">
        <v>43412.440972222219</v>
      </c>
      <c r="K119" s="29"/>
      <c r="L119" s="30"/>
      <c r="M119" s="19">
        <v>2018</v>
      </c>
      <c r="N119" s="20">
        <f t="shared" si="6"/>
        <v>0.84027777777373558</v>
      </c>
      <c r="O119" s="21">
        <f t="shared" si="7"/>
        <v>0.84027777777373558</v>
      </c>
    </row>
    <row r="120" spans="1:15" x14ac:dyDescent="0.25">
      <c r="A120" s="10">
        <v>245184</v>
      </c>
      <c r="B120" s="40" t="s">
        <v>2</v>
      </c>
      <c r="C120" s="37">
        <v>20.400000000000002</v>
      </c>
      <c r="D120" s="38">
        <v>0</v>
      </c>
      <c r="E120" s="38">
        <v>0</v>
      </c>
      <c r="F120" s="38">
        <v>0</v>
      </c>
      <c r="G120" s="14" t="s">
        <v>1</v>
      </c>
      <c r="H120" s="32" t="s">
        <v>0</v>
      </c>
      <c r="I120" s="16">
        <v>43409.541666666664</v>
      </c>
      <c r="J120" s="16">
        <v>43409.791666666664</v>
      </c>
      <c r="K120" s="17"/>
      <c r="L120" s="18"/>
      <c r="M120" s="19">
        <v>2018</v>
      </c>
      <c r="N120" s="20">
        <f t="shared" si="6"/>
        <v>0.25</v>
      </c>
      <c r="O120" s="21">
        <f t="shared" si="7"/>
        <v>0.25</v>
      </c>
    </row>
    <row r="121" spans="1:15" x14ac:dyDescent="0.25">
      <c r="A121" s="22">
        <v>245184</v>
      </c>
      <c r="B121" s="39" t="s">
        <v>2</v>
      </c>
      <c r="C121" s="36">
        <v>102</v>
      </c>
      <c r="D121" s="35">
        <v>0</v>
      </c>
      <c r="E121" s="35">
        <v>40</v>
      </c>
      <c r="F121" s="35">
        <v>973.95000000000016</v>
      </c>
      <c r="G121" s="26" t="s">
        <v>8</v>
      </c>
      <c r="H121" s="34" t="s">
        <v>7</v>
      </c>
      <c r="I121" s="28">
        <v>43410.336805555555</v>
      </c>
      <c r="J121" s="28">
        <v>43410.826388888891</v>
      </c>
      <c r="K121" s="29"/>
      <c r="L121" s="30"/>
      <c r="M121" s="19">
        <v>2018</v>
      </c>
      <c r="N121" s="20">
        <f t="shared" si="6"/>
        <v>0.48958333333575865</v>
      </c>
      <c r="O121" s="21">
        <f t="shared" si="7"/>
        <v>0.48958333333575865</v>
      </c>
    </row>
    <row r="122" spans="1:15" x14ac:dyDescent="0.25">
      <c r="A122" s="10">
        <v>245756</v>
      </c>
      <c r="B122" s="11" t="s">
        <v>2</v>
      </c>
      <c r="C122" s="37">
        <v>134.22916666658421</v>
      </c>
      <c r="D122" s="38">
        <v>0</v>
      </c>
      <c r="E122" s="38">
        <v>18.29</v>
      </c>
      <c r="F122" s="38">
        <v>295.61</v>
      </c>
      <c r="G122" s="14" t="s">
        <v>1</v>
      </c>
      <c r="H122" s="32" t="s">
        <v>0</v>
      </c>
      <c r="I122" s="16">
        <v>43426.736111111109</v>
      </c>
      <c r="J122" s="16">
        <v>43429.885416666664</v>
      </c>
      <c r="K122" s="17">
        <v>43427.826388888891</v>
      </c>
      <c r="L122" s="18">
        <v>43429.826388888891</v>
      </c>
      <c r="M122" s="19">
        <v>2018</v>
      </c>
      <c r="N122" s="20">
        <f t="shared" si="6"/>
        <v>3.1493055555547471</v>
      </c>
      <c r="O122" s="21">
        <f t="shared" si="7"/>
        <v>1.1493055555547471</v>
      </c>
    </row>
    <row r="123" spans="1:15" x14ac:dyDescent="0.25">
      <c r="A123" s="22">
        <v>245848</v>
      </c>
      <c r="B123" s="23" t="s">
        <v>2</v>
      </c>
      <c r="C123" s="36">
        <v>102</v>
      </c>
      <c r="D123" s="35">
        <v>0</v>
      </c>
      <c r="E123" s="35">
        <v>9</v>
      </c>
      <c r="F123" s="35">
        <v>0</v>
      </c>
      <c r="G123" s="26" t="s">
        <v>1</v>
      </c>
      <c r="H123" s="34" t="s">
        <v>0</v>
      </c>
      <c r="I123" s="28">
        <v>43439.600694444445</v>
      </c>
      <c r="J123" s="28">
        <v>43440.440972222219</v>
      </c>
      <c r="K123" s="29"/>
      <c r="L123" s="30"/>
      <c r="M123" s="19">
        <v>2018</v>
      </c>
      <c r="N123" s="20">
        <f t="shared" si="6"/>
        <v>0.84027777777373558</v>
      </c>
      <c r="O123" s="21">
        <f t="shared" si="7"/>
        <v>0.84027777777373558</v>
      </c>
    </row>
    <row r="124" spans="1:15" x14ac:dyDescent="0.25">
      <c r="A124" s="10">
        <v>245848</v>
      </c>
      <c r="B124" s="11" t="s">
        <v>2</v>
      </c>
      <c r="C124" s="37">
        <v>116.73333333316842</v>
      </c>
      <c r="D124" s="38">
        <v>394.96</v>
      </c>
      <c r="E124" s="38">
        <v>178.35000000000002</v>
      </c>
      <c r="F124" s="38">
        <v>800.63999999999987</v>
      </c>
      <c r="G124" s="14" t="s">
        <v>6</v>
      </c>
      <c r="H124" s="32" t="s">
        <v>5</v>
      </c>
      <c r="I124" s="16">
        <v>43437.739583333336</v>
      </c>
      <c r="J124" s="16">
        <v>43439.600694444445</v>
      </c>
      <c r="K124" s="17"/>
      <c r="L124" s="18"/>
      <c r="M124" s="19">
        <v>2018</v>
      </c>
      <c r="N124" s="20">
        <f t="shared" si="6"/>
        <v>1.8611111111094942</v>
      </c>
      <c r="O124" s="21">
        <f t="shared" si="7"/>
        <v>1.8611111111094942</v>
      </c>
    </row>
    <row r="125" spans="1:15" x14ac:dyDescent="0.25">
      <c r="A125" s="22">
        <v>246515</v>
      </c>
      <c r="B125" s="23" t="s">
        <v>2</v>
      </c>
      <c r="C125" s="36">
        <v>36.375</v>
      </c>
      <c r="D125" s="35">
        <v>0</v>
      </c>
      <c r="E125" s="35">
        <v>55</v>
      </c>
      <c r="F125" s="35">
        <v>0</v>
      </c>
      <c r="G125" s="26" t="s">
        <v>4</v>
      </c>
      <c r="H125" s="34" t="s">
        <v>3</v>
      </c>
      <c r="I125" s="28">
        <v>43447.434027777781</v>
      </c>
      <c r="J125" s="28">
        <v>43447.815972222219</v>
      </c>
      <c r="K125" s="29"/>
      <c r="L125" s="30"/>
      <c r="M125" s="19">
        <v>2018</v>
      </c>
      <c r="N125" s="20">
        <f t="shared" si="6"/>
        <v>0.38194444443797693</v>
      </c>
      <c r="O125" s="21">
        <f t="shared" si="7"/>
        <v>0.38194444443797693</v>
      </c>
    </row>
    <row r="126" spans="1:15" x14ac:dyDescent="0.25">
      <c r="A126" s="10">
        <v>246515</v>
      </c>
      <c r="B126" s="11" t="s">
        <v>2</v>
      </c>
      <c r="C126" s="37">
        <v>111.06666666702948</v>
      </c>
      <c r="D126" s="38">
        <v>0</v>
      </c>
      <c r="E126" s="38">
        <v>16.75</v>
      </c>
      <c r="F126" s="38">
        <v>0</v>
      </c>
      <c r="G126" s="14" t="s">
        <v>1</v>
      </c>
      <c r="H126" s="32" t="s">
        <v>0</v>
      </c>
      <c r="I126" s="16">
        <v>43447.815972222219</v>
      </c>
      <c r="J126" s="16">
        <v>43450.885416666664</v>
      </c>
      <c r="K126" s="17">
        <v>43448.819444444445</v>
      </c>
      <c r="L126" s="18">
        <v>43450.883333333331</v>
      </c>
      <c r="M126" s="19">
        <v>2018</v>
      </c>
      <c r="N126" s="20">
        <f t="shared" si="6"/>
        <v>3.0694444444452529</v>
      </c>
      <c r="O126" s="21">
        <f t="shared" si="7"/>
        <v>1.0055555555591127</v>
      </c>
    </row>
    <row r="127" spans="1:15" x14ac:dyDescent="0.25">
      <c r="A127" s="41">
        <v>246515</v>
      </c>
      <c r="B127" s="42" t="s">
        <v>2</v>
      </c>
      <c r="C127" s="43">
        <v>329.37500000024738</v>
      </c>
      <c r="D127" s="44">
        <v>0</v>
      </c>
      <c r="E127" s="44">
        <v>9</v>
      </c>
      <c r="F127" s="44">
        <v>1272.8599999999999</v>
      </c>
      <c r="G127" s="45" t="s">
        <v>1</v>
      </c>
      <c r="H127" s="46" t="s">
        <v>0</v>
      </c>
      <c r="I127" s="28">
        <v>43441.736111111109</v>
      </c>
      <c r="J127" s="28">
        <v>43447.434027777781</v>
      </c>
      <c r="K127" s="47">
        <v>43441.736111111109</v>
      </c>
      <c r="L127" s="48">
        <v>43444.288194444445</v>
      </c>
      <c r="M127" s="49">
        <v>2018</v>
      </c>
      <c r="N127" s="20">
        <f t="shared" si="6"/>
        <v>5.6979166666715173</v>
      </c>
      <c r="O127" s="21">
        <f t="shared" si="7"/>
        <v>3.1458333333357587</v>
      </c>
    </row>
  </sheetData>
  <sheetProtection algorithmName="SHA-512" hashValue="8k7dJonmmwC6bW7DKuoVyf4/+SMMsm7A0Cn1h1jx3wQM+7ymsrKfxprVVfwK3ALYRuDmnNUwuPKTolNcfmjnCg==" saltValue="oP2MCE9n2z/b115XtMVnrQ==" spinCount="100000" sheet="1" objects="1" scenarios="1" selectLockedCells="1" selectUnlockedCells="1"/>
  <conditionalFormatting sqref="H2:H19">
    <cfRule type="cellIs" dxfId="1" priority="2" operator="equal">
      <formula>"various !"</formula>
    </cfRule>
  </conditionalFormatting>
  <conditionalFormatting sqref="H22:H33">
    <cfRule type="cellIs" dxfId="0" priority="1" operator="equal">
      <formula>"various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MS_Remarks xmlns="4a8d40e2-5dcb-43cf-851d-f8be19425761" xsi:nil="true"/>
    <DMS_ExportedTo xmlns="a5ec0abb-ee9f-408b-a09c-90242604902e" xsi:nil="true"/>
    <DMS_Key xmlns="6cd5876a-bdb6-4337-bcd2-725ab1f55c1b" xsi:nil="true"/>
    <DMS_Organization_Id xmlns="ea545ddc-1a1c-474d-95a6-2f9a0b41a599">0</DMS_Organization_Id>
    <DMS_SourcePath xmlns="d36a0372-dbfb-4b8d-87cd-9226cf4cd92d" xsi:nil="true"/>
    <DMS_Classification xmlns="ef562279-9a32-4a89-9943-5479f064de73" xsi:nil="true"/>
    <DMS_Media_TotalNumberProducedOrReceived xmlns="e7db1114-c44f-45e9-8982-93bb3f30e030" xsi:nil="true"/>
    <DMS_DateOfOrigin xmlns="1f4a875a-3549-4742-9b14-408b1ea39d3d" xsi:nil="true"/>
    <DMS_BookCaptain xmlns="00ae22fd-3464-4082-b959-c2920c978265">
      <UserInfo>
        <DisplayName/>
        <AccountId xsi:nil="true"/>
        <AccountType/>
      </UserInfo>
    </DMS_BookCaptain>
    <DMS_DocType_Id xmlns="25a931e1-e4fe-41b0-b0cd-07217a4a6f83">120</DMS_DocType_Id>
    <DMS_Area_Id xmlns="d3621089-857d-4dce-914e-85d3434ff8d9">0</DMS_Area_Id>
    <DMS_Department_Id xmlns="6c7c247c-9bf9-4c04-beed-893801e2a974">0</DMS_Department_Id>
    <DMS_PRSUserSegmentTaxHTField0 xmlns="917d27c2-673a-4155-bf19-7b3c12a4c9db">
      <Terms xmlns="http://schemas.microsoft.com/office/infopath/2007/PartnerControls"/>
    </DMS_PRSUserSegmentTaxHTField0>
    <DMS_Media_DateReceiptReturned xmlns="644ff8a5-da8a-436d-bef6-66e03773f17c" xsi:nil="true"/>
    <DMS_DocumentStatus xmlns="692a0ef5-ae57-429a-b1fe-9b54d3997451" xsi:nil="true"/>
    <DMS_CountryOfOrigin xmlns="a0b37e8c-62a8-42f6-9f61-68d8a8cb0499" xsi:nil="true"/>
    <DMS_Media_CopyNumber xmlns="2a34dde5-bdd6-4edd-9bbb-95ed14f7b8b3" xsi:nil="true"/>
    <DMS_Media_OnDate xmlns="fb37da63-a24e-48d0-b2b1-a3b5b046ede5" xsi:nil="true"/>
    <DMS_EUCIClassificationTaxHTField0 xmlns="9a272e9d-1866-44a7-b2f6-69703d3cd2fb">
      <Terms xmlns="http://schemas.microsoft.com/office/infopath/2007/PartnerControls"/>
    </DMS_EUCIClassificationTaxHTField0>
    <DMS_Organization xmlns="23b8f5ea-05c9-4764-b1a4-ea5b6ec2d662">UNKNOWN</DMS_Organization>
    <DMS_DocType xmlns="bf27662f-3079-4e88-ac58-b88254cacdd6">Legal Document</DMS_DocType>
    <DMS_Department xmlns="a2c45404-d3b9-4587-9d9c-566aada812c2">UNKNOWN</DMS_Department>
    <DMS_Media_ReferenceNumber xmlns="ed65f743-1d2b-4791-a2fe-71dce49ba958" xsi:nil="true"/>
    <DMS_Area xmlns="172e464b-e49e-483c-aecd-1ca9efaa97c1">UNKNOWN</DMS_Area>
    <DMS_DocumentID xmlns="736cceb8-f0c0-4408-be7a-973992f2def5" xsi:nil="true"/>
    <DMS_ShortTitle xmlns="495406b6-13fe-4000-ace4-91ce38e5d599">CDD missions 2017-2018_cleaned</DMS_ShortTitle>
    <DMS_MajorVersion xmlns="7be651c6-28fd-42cb-9e21-5fa82d85a27f">0</DMS_MajorVersion>
    <DMS_ExternalVersion xmlns="171f2c7e-e651-4a18-9ede-20cc0eadd302" xsi:nil="true"/>
    <DMS_CompoundParent xmlns="8dbd7e59-5214-4d2a-9614-c5c0654f74e7" xsi:nil="true"/>
    <DMS_MinorVersion xmlns="61debd70-e028-4dc2-a73f-6a5a40cd1ddf">1</DMS_MinorVersion>
    <DMS_WorkflowSiteId xmlns="6ab24c80-77b8-46c2-aa17-c52ac0a116c0">e226da16-e85f-4f2c-9b42-53a9d6495dde</DMS_WorkflowSiteId>
    <DMS_WF_ProcessingState xmlns="6ca0583f-22c6-4080-ae82-01d00498607f">Approved</DMS_WF_ProcessingState>
    <DMS_WorkflowListId xmlns="16cea2d5-b351-413d-8de7-bbf0080ec93d">7d177da5-a0d8-49e4-bee0-59f5af363cf2</DMS_WorkflowListId>
    <DMS_WorkflowInstanceId xmlns="05abfff6-f6c1-4627-85aa-1b15bbf843c5" xsi:nil="true"/>
    <DMS_WF_DocumentCategory xmlns="0b179d76-e2ce-4eae-9287-dc665f801877">Supporting</DMS_WF_DocumentCategory>
    <DMS_SourceDocument xmlns="1cb15d0f-bd81-4951-b53f-b37f0347ed38">
      <Url xsi:nil="true"/>
      <Description xsi:nil="true"/>
    </DMS_SourceDocument>
    <DMS_WF_Comments xmlns="704d8e17-4826-4565-9483-4bd65d519254">22.07.2019 17:19 (NIKITARAS Nikitas [admin\nikitni]): WF for the approval of the reply to a request for access to docs concerning all the missions of Carlo from 01/01/2017 until 31/12/2018. The text of the reply is in the word document and the file with the requested information is the excel table which will be changed to pdf before sending it out. Please note the urgency, as the latest day for our reply is Friday 26/07. Thank you
23.07.2019 09:39 (PETRLIK David [admin\petrlda]): In the version of the table, the times of the missions will be redacted for security reasons. Nikitas, please include Carlo into WF.
24.07.2019 15:02 (NIKITARAS Nikitas [admin\nikitni]): Dear Carlo, please note that there is nothing to be signed on paper; only electronic approval is necessary. Many thanks, Nikitas. </DMS_WF_Comments>
  </documentManagement>
</p:properties>
</file>

<file path=customXml/item3.xml><?xml version="1.0" encoding="utf-8"?>
<ct:contentTypeSchema xmlns:ct="http://schemas.microsoft.com/office/2006/metadata/contentType" xmlns:ma="http://schemas.microsoft.com/office/2006/metadata/properties/metaAttributes" ct:_="" ma:_="" ma:contentTypeName="DMS Report" ma:contentTypeID="0x0101007C898101DE25453D93E6338BA2DA3ADD00BE3E1EFA7E1D428BB8083A42D5159AC90098C136FB0A284A2BB0D20413F22DFE5E00DFAF1C11AF9B234BB109E06A7809D42B" ma:contentTypeVersion="1" ma:contentTypeDescription="Report document" ma:contentTypeScope="" ma:versionID="0fc2ef15fcbf88028473c54dcbbef082">
  <xsd:schema xmlns:xsd="http://www.w3.org/2001/XMLSchema" xmlns:xs="http://www.w3.org/2001/XMLSchema" xmlns:p="http://schemas.microsoft.com/office/2006/metadata/properties" xmlns:ns3="9a272e9d-1866-44a7-b2f6-69703d3cd2fb" xmlns:ns5="917d27c2-673a-4155-bf19-7b3c12a4c9db" xmlns:ns6="495406b6-13fe-4000-ace4-91ce38e5d599" xmlns:ns7="bf27662f-3079-4e88-ac58-b88254cacdd6" xmlns:ns8="25a931e1-e4fe-41b0-b0cd-07217a4a6f83" xmlns:ns9="7be651c6-28fd-42cb-9e21-5fa82d85a27f" xmlns:ns10="61debd70-e028-4dc2-a73f-6a5a40cd1ddf" xmlns:ns12="ed65f743-1d2b-4791-a2fe-71dce49ba958" xmlns:ns13="692a0ef5-ae57-429a-b1fe-9b54d3997451" xmlns:ns14="00ae22fd-3464-4082-b959-c2920c978265" xmlns:ns15="1f4a875a-3549-4742-9b14-408b1ea39d3d" xmlns:ns16="c3b5bbbd-7ccd-49b9-81a6-facf7a9a14e6" xmlns:ns17="a0b37e8c-62a8-42f6-9f61-68d8a8cb0499" xmlns:ns18="e7db1114-c44f-45e9-8982-93bb3f30e030" xmlns:ns19="2a34dde5-bdd6-4edd-9bbb-95ed14f7b8b3" xmlns:ns20="ef562279-9a32-4a89-9943-5479f064de73" xmlns:ns21="fb37da63-a24e-48d0-b2b1-a3b5b046ede5" xmlns:ns22="644ff8a5-da8a-436d-bef6-66e03773f17c" xmlns:ns23="4a8d40e2-5dcb-43cf-851d-f8be19425761" xmlns:ns24="23b8f5ea-05c9-4764-b1a4-ea5b6ec2d662" xmlns:ns25="ea545ddc-1a1c-474d-95a6-2f9a0b41a599" xmlns:ns26="a2c45404-d3b9-4587-9d9c-566aada812c2" xmlns:ns27="6c7c247c-9bf9-4c04-beed-893801e2a974" xmlns:ns28="172e464b-e49e-483c-aecd-1ca9efaa97c1" xmlns:ns29="d3621089-857d-4dce-914e-85d3434ff8d9" xmlns:ns30="a5ec0abb-ee9f-408b-a09c-90242604902e" xmlns:ns31="6cd5876a-bdb6-4337-bcd2-725ab1f55c1b" xmlns:ns32="1cb15d0f-bd81-4951-b53f-b37f0347ed38" xmlns:ns33="736cceb8-f0c0-4408-be7a-973992f2def5" xmlns:ns34="d329fb10-6e1d-44f9-8838-acb5f14bc94b" xmlns:ns35="d36a0372-dbfb-4b8d-87cd-9226cf4cd92d" xmlns:ns36="a83b4bb6-f7a9-494f-818e-1a36e5e9ca7c" xmlns:ns37="8dbd7e59-5214-4d2a-9614-c5c0654f74e7" xmlns:ns38="171f2c7e-e651-4a18-9ede-20cc0eadd302" xmlns:ns39="6b054799-7c1b-4ded-84cc-a8dae396b2f5" xmlns:ns40="6ca0583f-22c6-4080-ae82-01d00498607f" xmlns:ns41="704d8e17-4826-4565-9483-4bd65d519254" xmlns:ns42="2c14815f-a075-4f28-b05c-77c60d367bec" xmlns:ns43="05abfff6-f6c1-4627-85aa-1b15bbf843c5" xmlns:ns44="6ab24c80-77b8-46c2-aa17-c52ac0a116c0" xmlns:ns45="16cea2d5-b351-413d-8de7-bbf0080ec93d" xmlns:ns46="0b179d76-e2ce-4eae-9287-dc665f801877" targetNamespace="http://schemas.microsoft.com/office/2006/metadata/properties" ma:root="true" ma:fieldsID="fe904797e2d9cba23bf43cea91d6ffa3" ns3:_="" ns5:_="" ns6:_="" ns7:_="" ns8:_="" ns9:_="" ns10:_="" ns12:_="" ns13:_="" ns14:_="" ns15:_="" ns16:_="" ns17:_="" ns18:_="" ns19:_="" ns20:_="" ns21:_="" ns22:_="" ns23:_="" ns24:_="" ns25:_="" ns26:_="" ns27:_="" ns28:_="" ns29:_="" ns30:_="" ns31:_="" ns32:_="" ns33:_="" ns34:_="" ns35:_="" ns36:_="" ns37:_="" ns38:_="" ns39:_="" ns40:_="" ns41:_="" ns42:_="" ns43:_="" ns44:_="" ns45:_="" ns46:_="">
    <xsd:import namespace="9a272e9d-1866-44a7-b2f6-69703d3cd2fb"/>
    <xsd:import namespace="917d27c2-673a-4155-bf19-7b3c12a4c9db"/>
    <xsd:import namespace="495406b6-13fe-4000-ace4-91ce38e5d599"/>
    <xsd:import namespace="bf27662f-3079-4e88-ac58-b88254cacdd6"/>
    <xsd:import namespace="25a931e1-e4fe-41b0-b0cd-07217a4a6f83"/>
    <xsd:import namespace="7be651c6-28fd-42cb-9e21-5fa82d85a27f"/>
    <xsd:import namespace="61debd70-e028-4dc2-a73f-6a5a40cd1ddf"/>
    <xsd:import namespace="ed65f743-1d2b-4791-a2fe-71dce49ba958"/>
    <xsd:import namespace="692a0ef5-ae57-429a-b1fe-9b54d3997451"/>
    <xsd:import namespace="00ae22fd-3464-4082-b959-c2920c978265"/>
    <xsd:import namespace="1f4a875a-3549-4742-9b14-408b1ea39d3d"/>
    <xsd:import namespace="c3b5bbbd-7ccd-49b9-81a6-facf7a9a14e6"/>
    <xsd:import namespace="a0b37e8c-62a8-42f6-9f61-68d8a8cb0499"/>
    <xsd:import namespace="e7db1114-c44f-45e9-8982-93bb3f30e030"/>
    <xsd:import namespace="2a34dde5-bdd6-4edd-9bbb-95ed14f7b8b3"/>
    <xsd:import namespace="ef562279-9a32-4a89-9943-5479f064de73"/>
    <xsd:import namespace="fb37da63-a24e-48d0-b2b1-a3b5b046ede5"/>
    <xsd:import namespace="644ff8a5-da8a-436d-bef6-66e03773f17c"/>
    <xsd:import namespace="4a8d40e2-5dcb-43cf-851d-f8be19425761"/>
    <xsd:import namespace="23b8f5ea-05c9-4764-b1a4-ea5b6ec2d662"/>
    <xsd:import namespace="ea545ddc-1a1c-474d-95a6-2f9a0b41a599"/>
    <xsd:import namespace="a2c45404-d3b9-4587-9d9c-566aada812c2"/>
    <xsd:import namespace="6c7c247c-9bf9-4c04-beed-893801e2a974"/>
    <xsd:import namespace="172e464b-e49e-483c-aecd-1ca9efaa97c1"/>
    <xsd:import namespace="d3621089-857d-4dce-914e-85d3434ff8d9"/>
    <xsd:import namespace="a5ec0abb-ee9f-408b-a09c-90242604902e"/>
    <xsd:import namespace="6cd5876a-bdb6-4337-bcd2-725ab1f55c1b"/>
    <xsd:import namespace="1cb15d0f-bd81-4951-b53f-b37f0347ed38"/>
    <xsd:import namespace="736cceb8-f0c0-4408-be7a-973992f2def5"/>
    <xsd:import namespace="d329fb10-6e1d-44f9-8838-acb5f14bc94b"/>
    <xsd:import namespace="d36a0372-dbfb-4b8d-87cd-9226cf4cd92d"/>
    <xsd:import namespace="a83b4bb6-f7a9-494f-818e-1a36e5e9ca7c"/>
    <xsd:import namespace="8dbd7e59-5214-4d2a-9614-c5c0654f74e7"/>
    <xsd:import namespace="171f2c7e-e651-4a18-9ede-20cc0eadd302"/>
    <xsd:import namespace="6b054799-7c1b-4ded-84cc-a8dae396b2f5"/>
    <xsd:import namespace="6ca0583f-22c6-4080-ae82-01d00498607f"/>
    <xsd:import namespace="704d8e17-4826-4565-9483-4bd65d519254"/>
    <xsd:import namespace="2c14815f-a075-4f28-b05c-77c60d367bec"/>
    <xsd:import namespace="05abfff6-f6c1-4627-85aa-1b15bbf843c5"/>
    <xsd:import namespace="6ab24c80-77b8-46c2-aa17-c52ac0a116c0"/>
    <xsd:import namespace="16cea2d5-b351-413d-8de7-bbf0080ec93d"/>
    <xsd:import namespace="0b179d76-e2ce-4eae-9287-dc665f801877"/>
    <xsd:element name="properties">
      <xsd:complexType>
        <xsd:sequence>
          <xsd:element name="documentManagement">
            <xsd:complexType>
              <xsd:all>
                <xsd:element ref="ns3:DMS_EUCIClassificationTaxHTField0" minOccurs="0"/>
                <xsd:element ref="ns5:DMS_PRSUserSegmentTaxHTField0" minOccurs="0"/>
                <xsd:element ref="ns6:DMS_ShortTitle" minOccurs="0"/>
                <xsd:element ref="ns7:DMS_DocType" minOccurs="0"/>
                <xsd:element ref="ns8:DMS_DocType_Id" minOccurs="0"/>
                <xsd:element ref="ns9:DMS_MajorVersion" minOccurs="0"/>
                <xsd:element ref="ns10:DMS_MinorVersion" minOccurs="0"/>
                <xsd:element ref="ns12:DMS_Media_ReferenceNumber" minOccurs="0"/>
                <xsd:element ref="ns13:DMS_DocumentStatus" minOccurs="0"/>
                <xsd:element ref="ns14:DMS_BookCaptain" minOccurs="0"/>
                <xsd:element ref="ns15:DMS_DateOfOrigin" minOccurs="0"/>
                <xsd:element ref="ns16:DMS_OriginatorSender" minOccurs="0"/>
                <xsd:element ref="ns17:DMS_CountryOfOrigin" minOccurs="0"/>
                <xsd:element ref="ns18:DMS_Media_TotalNumberProducedOrReceived" minOccurs="0"/>
                <xsd:element ref="ns19:DMS_Media_CopyNumber" minOccurs="0"/>
                <xsd:element ref="ns20:DMS_Classification" minOccurs="0"/>
                <xsd:element ref="ns21:DMS_Media_OnDate" minOccurs="0"/>
                <xsd:element ref="ns22:DMS_Media_DateReceiptReturned" minOccurs="0"/>
                <xsd:element ref="ns23:DMS_Remarks" minOccurs="0"/>
                <xsd:element ref="ns24:DMS_Organization" minOccurs="0"/>
                <xsd:element ref="ns25:DMS_Organization_Id" minOccurs="0"/>
                <xsd:element ref="ns26:DMS_Department" minOccurs="0"/>
                <xsd:element ref="ns27:DMS_Department_Id" minOccurs="0"/>
                <xsd:element ref="ns28:DMS_Area" minOccurs="0"/>
                <xsd:element ref="ns29:DMS_Area_Id" minOccurs="0"/>
                <xsd:element ref="ns30:DMS_ExportedTo" minOccurs="0"/>
                <xsd:element ref="ns31:DMS_Key" minOccurs="0"/>
                <xsd:element ref="ns32:DMS_SourceDocument" minOccurs="0"/>
                <xsd:element ref="ns33:DMS_DocumentID" minOccurs="0"/>
                <xsd:element ref="ns34:DMS_ExportComments" minOccurs="0"/>
                <xsd:element ref="ns35:DMS_SourcePath" minOccurs="0"/>
                <xsd:element ref="ns36:DMS_DeliveryNote" minOccurs="0"/>
                <xsd:element ref="ns37:DMS_CompoundParent" minOccurs="0"/>
                <xsd:element ref="ns38:DMS_ExternalVersion" minOccurs="0"/>
                <xsd:element ref="ns39:DMS_RelatedItems" minOccurs="0"/>
                <xsd:element ref="ns40:DMS_WF_ProcessingState" minOccurs="0"/>
                <xsd:element ref="ns41:DMS_WF_Comments" minOccurs="0"/>
                <xsd:element ref="ns42:DMS_Media_BookAndSerialNumber" minOccurs="0"/>
                <xsd:element ref="ns43:DMS_WorkflowInstanceId" minOccurs="0"/>
                <xsd:element ref="ns44:DMS_WorkflowSiteId" minOccurs="0"/>
                <xsd:element ref="ns45:DMS_WorkflowListId" minOccurs="0"/>
                <xsd:element ref="ns46:DMS_WF_Document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272e9d-1866-44a7-b2f6-69703d3cd2fb" elementFormDefault="qualified">
    <xsd:import namespace="http://schemas.microsoft.com/office/2006/documentManagement/types"/>
    <xsd:import namespace="http://schemas.microsoft.com/office/infopath/2007/PartnerControls"/>
    <xsd:element name="DMS_EUCIClassificationTaxHTField0" ma:index="9" nillable="true" ma:taxonomy="true" ma:internalName="DMS_EUCIClassificationTaxHTField0" ma:taxonomyFieldName="DMS_EUCIClassification" ma:displayName="EUCI Classification" ma:readOnly="true" ma:fieldId="{74b687fc-5804-4e03-9a3d-894b5ee56c2f}" ma:sspId="b23a056c-89db-4a99-acd4-ee24c7c2bb94" ma:termSetId="52268a42-0d5f-4601-a8e2-2cbba38dac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7d27c2-673a-4155-bf19-7b3c12a4c9db" elementFormDefault="qualified">
    <xsd:import namespace="http://schemas.microsoft.com/office/2006/documentManagement/types"/>
    <xsd:import namespace="http://schemas.microsoft.com/office/infopath/2007/PartnerControls"/>
    <xsd:element name="DMS_PRSUserSegmentTaxHTField0" ma:index="11" nillable="true" ma:taxonomy="true" ma:internalName="DMS_PRSUserSegmentTaxHTField0" ma:taxonomyFieldName="DMS_PRSUserSegment" ma:displayName="PRS User Segment" ma:fieldId="{cfe9a903-3c0e-4ec9-a81d-f30ee2eaa7ad}" ma:taxonomyMulti="true" ma:sspId="b23a056c-89db-4a99-acd4-ee24c7c2bb94" ma:termSetId="d05c29e5-e53f-425e-9bf8-8bd2515b7bb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5406b6-13fe-4000-ace4-91ce38e5d599" elementFormDefault="qualified">
    <xsd:import namespace="http://schemas.microsoft.com/office/2006/documentManagement/types"/>
    <xsd:import namespace="http://schemas.microsoft.com/office/infopath/2007/PartnerControls"/>
    <xsd:element name="DMS_ShortTitle" ma:index="14" nillable="true" ma:displayName="Short Title" ma:internalName="DMS_ShortTitl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27662f-3079-4e88-ac58-b88254cacdd6" elementFormDefault="qualified">
    <xsd:import namespace="http://schemas.microsoft.com/office/2006/documentManagement/types"/>
    <xsd:import namespace="http://schemas.microsoft.com/office/infopath/2007/PartnerControls"/>
    <xsd:element name="DMS_DocType" ma:index="15" nillable="true" ma:displayName="Document Type" ma:internalName="DMS_DocTyp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a931e1-e4fe-41b0-b0cd-07217a4a6f83" elementFormDefault="qualified">
    <xsd:import namespace="http://schemas.microsoft.com/office/2006/documentManagement/types"/>
    <xsd:import namespace="http://schemas.microsoft.com/office/infopath/2007/PartnerControls"/>
    <xsd:element name="DMS_DocType_Id" ma:index="16" nillable="true" ma:displayName="Document Type Id" ma:decimals="0" ma:hidden="true" ma:internalName="DMS_DocType_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e651c6-28fd-42cb-9e21-5fa82d85a27f" elementFormDefault="qualified">
    <xsd:import namespace="http://schemas.microsoft.com/office/2006/documentManagement/types"/>
    <xsd:import namespace="http://schemas.microsoft.com/office/infopath/2007/PartnerControls"/>
    <xsd:element name="DMS_MajorVersion" ma:index="17" nillable="true" ma:displayName="Major Version" ma:decimals="0" ma:internalName="DMS_MajorVersion"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1debd70-e028-4dc2-a73f-6a5a40cd1ddf" elementFormDefault="qualified">
    <xsd:import namespace="http://schemas.microsoft.com/office/2006/documentManagement/types"/>
    <xsd:import namespace="http://schemas.microsoft.com/office/infopath/2007/PartnerControls"/>
    <xsd:element name="DMS_MinorVersion" ma:index="18" nillable="true" ma:displayName="Minor Version" ma:decimals="0" ma:internalName="DMS_MinorVersion"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d65f743-1d2b-4791-a2fe-71dce49ba958" elementFormDefault="qualified">
    <xsd:import namespace="http://schemas.microsoft.com/office/2006/documentManagement/types"/>
    <xsd:import namespace="http://schemas.microsoft.com/office/infopath/2007/PartnerControls"/>
    <xsd:element name="DMS_Media_ReferenceNumber" ma:index="20" nillable="true" ma:displayName="Reference Number" ma:indexed="true" ma:internalName="DMS_Media_ReferenceNumber"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2a0ef5-ae57-429a-b1fe-9b54d3997451" elementFormDefault="qualified">
    <xsd:import namespace="http://schemas.microsoft.com/office/2006/documentManagement/types"/>
    <xsd:import namespace="http://schemas.microsoft.com/office/infopath/2007/PartnerControls"/>
    <xsd:element name="DMS_DocumentStatus" ma:index="21" nillable="true" ma:displayName="Document Status" ma:indexed="true" ma:internalName="DMS_DocumentStatus">
      <xsd:simpleType>
        <xsd:restriction base="dms:Choice">
          <xsd:enumeration value="Under Review"/>
          <xsd:enumeration value="Approved"/>
          <xsd:enumeration value="Obsolete"/>
          <xsd:enumeration value="Withdrawn"/>
          <xsd:enumeration value="Superseded"/>
        </xsd:restriction>
      </xsd:simpleType>
    </xsd:element>
  </xsd:schema>
  <xsd:schema xmlns:xsd="http://www.w3.org/2001/XMLSchema" xmlns:xs="http://www.w3.org/2001/XMLSchema" xmlns:dms="http://schemas.microsoft.com/office/2006/documentManagement/types" xmlns:pc="http://schemas.microsoft.com/office/infopath/2007/PartnerControls" targetNamespace="00ae22fd-3464-4082-b959-c2920c978265" elementFormDefault="qualified">
    <xsd:import namespace="http://schemas.microsoft.com/office/2006/documentManagement/types"/>
    <xsd:import namespace="http://schemas.microsoft.com/office/infopath/2007/PartnerControls"/>
    <xsd:element name="DMS_BookCaptain" ma:index="22" nillable="true" ma:displayName="Book Captain" ma:internalName="DMS_BookCaptai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4a875a-3549-4742-9b14-408b1ea39d3d" elementFormDefault="qualified">
    <xsd:import namespace="http://schemas.microsoft.com/office/2006/documentManagement/types"/>
    <xsd:import namespace="http://schemas.microsoft.com/office/infopath/2007/PartnerControls"/>
    <xsd:element name="DMS_DateOfOrigin" ma:index="23" nillable="true" ma:displayName="Doc Date of Origin" ma:hidden="true" ma:internalName="DMS_DateOfOrigi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b5bbbd-7ccd-49b9-81a6-facf7a9a14e6" elementFormDefault="qualified">
    <xsd:import namespace="http://schemas.microsoft.com/office/2006/documentManagement/types"/>
    <xsd:import namespace="http://schemas.microsoft.com/office/infopath/2007/PartnerControls"/>
    <xsd:element name="DMS_OriginatorSender" ma:index="24" nillable="true" ma:displayName="Doc Originator or Sender" ma:internalName="DMS_OriginatorSender"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37e8c-62a8-42f6-9f61-68d8a8cb0499" elementFormDefault="qualified">
    <xsd:import namespace="http://schemas.microsoft.com/office/2006/documentManagement/types"/>
    <xsd:import namespace="http://schemas.microsoft.com/office/infopath/2007/PartnerControls"/>
    <xsd:element name="DMS_CountryOfOrigin" ma:index="25" nillable="true" ma:displayName="Doc Country of Origin" ma:hidden="true" ma:internalName="DMS_CountryOfOrigi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b1114-c44f-45e9-8982-93bb3f30e030" elementFormDefault="qualified">
    <xsd:import namespace="http://schemas.microsoft.com/office/2006/documentManagement/types"/>
    <xsd:import namespace="http://schemas.microsoft.com/office/infopath/2007/PartnerControls"/>
    <xsd:element name="DMS_Media_TotalNumberProducedOrReceived" ma:index="26" nillable="true" ma:displayName="Total Number Produced or Received" ma:decimals="0" ma:hidden="true" ma:internalName="DMS_Media_TotalNumberProducedOrReceive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a34dde5-bdd6-4edd-9bbb-95ed14f7b8b3" elementFormDefault="qualified">
    <xsd:import namespace="http://schemas.microsoft.com/office/2006/documentManagement/types"/>
    <xsd:import namespace="http://schemas.microsoft.com/office/infopath/2007/PartnerControls"/>
    <xsd:element name="DMS_Media_CopyNumber" ma:index="27" nillable="true" ma:displayName="Copy Number" ma:hidden="true" ma:internalName="DMS_Media_Copy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562279-9a32-4a89-9943-5479f064de73" elementFormDefault="qualified">
    <xsd:import namespace="http://schemas.microsoft.com/office/2006/documentManagement/types"/>
    <xsd:import namespace="http://schemas.microsoft.com/office/infopath/2007/PartnerControls"/>
    <xsd:element name="DMS_Classification" ma:index="28" nillable="true" ma:displayName="Doc Original Classification" ma:hidden="true" ma:internalName="DMS_Classifi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37da63-a24e-48d0-b2b1-a3b5b046ede5" elementFormDefault="qualified">
    <xsd:import namespace="http://schemas.microsoft.com/office/2006/documentManagement/types"/>
    <xsd:import namespace="http://schemas.microsoft.com/office/infopath/2007/PartnerControls"/>
    <xsd:element name="DMS_Media_OnDate" ma:index="29" nillable="true" ma:displayName="On (date)" ma:format="DateTime" ma:hidden="true" ma:internalName="DMS_Media_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44ff8a5-da8a-436d-bef6-66e03773f17c" elementFormDefault="qualified">
    <xsd:import namespace="http://schemas.microsoft.com/office/2006/documentManagement/types"/>
    <xsd:import namespace="http://schemas.microsoft.com/office/infopath/2007/PartnerControls"/>
    <xsd:element name="DMS_Media_DateReceiptReturned" ma:index="30" nillable="true" ma:displayName="Date Receipt Returned" ma:format="DateTime" ma:hidden="true" ma:internalName="DMS_Media_DateReceiptReturn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a8d40e2-5dcb-43cf-851d-f8be19425761" elementFormDefault="qualified">
    <xsd:import namespace="http://schemas.microsoft.com/office/2006/documentManagement/types"/>
    <xsd:import namespace="http://schemas.microsoft.com/office/infopath/2007/PartnerControls"/>
    <xsd:element name="DMS_Remarks" ma:index="31" nillable="true" ma:displayName="Doc Remarks" ma:internalName="DMS_Remar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b8f5ea-05c9-4764-b1a4-ea5b6ec2d662" elementFormDefault="qualified">
    <xsd:import namespace="http://schemas.microsoft.com/office/2006/documentManagement/types"/>
    <xsd:import namespace="http://schemas.microsoft.com/office/infopath/2007/PartnerControls"/>
    <xsd:element name="DMS_Organization" ma:index="32" nillable="true" ma:displayName="Organization" ma:internalName="DMS_Organiz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45ddc-1a1c-474d-95a6-2f9a0b41a599" elementFormDefault="qualified">
    <xsd:import namespace="http://schemas.microsoft.com/office/2006/documentManagement/types"/>
    <xsd:import namespace="http://schemas.microsoft.com/office/infopath/2007/PartnerControls"/>
    <xsd:element name="DMS_Organization_Id" ma:index="33" nillable="true" ma:displayName="Organization Id" ma:decimals="0" ma:hidden="true" ma:internalName="DMS_Organization_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2c45404-d3b9-4587-9d9c-566aada812c2" elementFormDefault="qualified">
    <xsd:import namespace="http://schemas.microsoft.com/office/2006/documentManagement/types"/>
    <xsd:import namespace="http://schemas.microsoft.com/office/infopath/2007/PartnerControls"/>
    <xsd:element name="DMS_Department" ma:index="34" nillable="true" ma:displayName="Department/Programme" ma:internalName="DMS_Department"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7c247c-9bf9-4c04-beed-893801e2a974" elementFormDefault="qualified">
    <xsd:import namespace="http://schemas.microsoft.com/office/2006/documentManagement/types"/>
    <xsd:import namespace="http://schemas.microsoft.com/office/infopath/2007/PartnerControls"/>
    <xsd:element name="DMS_Department_Id" ma:index="35" nillable="true" ma:displayName="Department Id" ma:decimals="0" ma:hidden="true" ma:internalName="DMS_Department_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72e464b-e49e-483c-aecd-1ca9efaa97c1" elementFormDefault="qualified">
    <xsd:import namespace="http://schemas.microsoft.com/office/2006/documentManagement/types"/>
    <xsd:import namespace="http://schemas.microsoft.com/office/infopath/2007/PartnerControls"/>
    <xsd:element name="DMS_Area" ma:index="36" nillable="true" ma:displayName="Area/Function" ma:internalName="DMS_Area"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621089-857d-4dce-914e-85d3434ff8d9" elementFormDefault="qualified">
    <xsd:import namespace="http://schemas.microsoft.com/office/2006/documentManagement/types"/>
    <xsd:import namespace="http://schemas.microsoft.com/office/infopath/2007/PartnerControls"/>
    <xsd:element name="DMS_Area_Id" ma:index="37" nillable="true" ma:displayName="Area Id" ma:decimals="0" ma:hidden="true" ma:internalName="DMS_Area_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5ec0abb-ee9f-408b-a09c-90242604902e" elementFormDefault="qualified">
    <xsd:import namespace="http://schemas.microsoft.com/office/2006/documentManagement/types"/>
    <xsd:import namespace="http://schemas.microsoft.com/office/infopath/2007/PartnerControls"/>
    <xsd:element name="DMS_ExportedTo" ma:index="38" nillable="true" ma:displayName="Exported To" ma:hidden="true" ma:internalName="DMS_ExportedT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d5876a-bdb6-4337-bcd2-725ab1f55c1b" elementFormDefault="qualified">
    <xsd:import namespace="http://schemas.microsoft.com/office/2006/documentManagement/types"/>
    <xsd:import namespace="http://schemas.microsoft.com/office/infopath/2007/PartnerControls"/>
    <xsd:element name="DMS_Key" ma:index="39" nillable="true" ma:displayName="Encryption Key ID" ma:hidden="true" ma:internalName="DMS_Key">
      <xsd:simpleType>
        <xsd:union memberTypes="dms:Text">
          <xsd:simpleType>
            <xsd:restriction base="dms:Choice"/>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cb15d0f-bd81-4951-b53f-b37f0347ed38" elementFormDefault="qualified">
    <xsd:import namespace="http://schemas.microsoft.com/office/2006/documentManagement/types"/>
    <xsd:import namespace="http://schemas.microsoft.com/office/infopath/2007/PartnerControls"/>
    <xsd:element name="DMS_SourceDocument" ma:index="40" nillable="true" ma:displayName="Source Document" ma:format="Hyperlink" ma:internalName="DMS_SourceDocument"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6cceb8-f0c0-4408-be7a-973992f2def5" elementFormDefault="qualified">
    <xsd:import namespace="http://schemas.microsoft.com/office/2006/documentManagement/types"/>
    <xsd:import namespace="http://schemas.microsoft.com/office/infopath/2007/PartnerControls"/>
    <xsd:element name="DMS_DocumentID" ma:index="41" nillable="true" ma:displayName="Document ID" ma:internalName="DMS_Document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29fb10-6e1d-44f9-8838-acb5f14bc94b" elementFormDefault="qualified">
    <xsd:import namespace="http://schemas.microsoft.com/office/2006/documentManagement/types"/>
    <xsd:import namespace="http://schemas.microsoft.com/office/infopath/2007/PartnerControls"/>
    <xsd:element name="DMS_ExportComments" ma:index="42" nillable="true" ma:displayName="Export Comments" ma:internalName="DMS_ExportComme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6a0372-dbfb-4b8d-87cd-9226cf4cd92d" elementFormDefault="qualified">
    <xsd:import namespace="http://schemas.microsoft.com/office/2006/documentManagement/types"/>
    <xsd:import namespace="http://schemas.microsoft.com/office/infopath/2007/PartnerControls"/>
    <xsd:element name="DMS_SourcePath" ma:index="43" nillable="true" ma:displayName="Source Path" ma:hidden="true" ma:internalName="DMS_SourcePath">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3b4bb6-f7a9-494f-818e-1a36e5e9ca7c" elementFormDefault="qualified">
    <xsd:import namespace="http://schemas.microsoft.com/office/2006/documentManagement/types"/>
    <xsd:import namespace="http://schemas.microsoft.com/office/infopath/2007/PartnerControls"/>
    <xsd:element name="DMS_DeliveryNote" ma:index="44" nillable="true" ma:displayName="Delivery Note" ma:internalName="DMS_DeliveryNot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bd7e59-5214-4d2a-9614-c5c0654f74e7" elementFormDefault="qualified">
    <xsd:import namespace="http://schemas.microsoft.com/office/2006/documentManagement/types"/>
    <xsd:import namespace="http://schemas.microsoft.com/office/infopath/2007/PartnerControls"/>
    <xsd:element name="DMS_CompoundParent" ma:index="45" nillable="true" ma:displayName="Master Document Reference Number" ma:indexed="true" ma:internalName="DMS_CompoundParent"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1f2c7e-e651-4a18-9ede-20cc0eadd302" elementFormDefault="qualified">
    <xsd:import namespace="http://schemas.microsoft.com/office/2006/documentManagement/types"/>
    <xsd:import namespace="http://schemas.microsoft.com/office/infopath/2007/PartnerControls"/>
    <xsd:element name="DMS_ExternalVersion" ma:index="46" nillable="true" ma:displayName="External Version Number" ma:internalName="DMS_External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054799-7c1b-4ded-84cc-a8dae396b2f5" elementFormDefault="qualified">
    <xsd:import namespace="http://schemas.microsoft.com/office/2006/documentManagement/types"/>
    <xsd:import namespace="http://schemas.microsoft.com/office/infopath/2007/PartnerControls"/>
    <xsd:element name="DMS_RelatedItems" ma:index="47" nillable="true" ma:displayName="Related Items" ma:hidden="true" ma:internalName="DMS_RelatedItem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a0583f-22c6-4080-ae82-01d00498607f" elementFormDefault="qualified">
    <xsd:import namespace="http://schemas.microsoft.com/office/2006/documentManagement/types"/>
    <xsd:import namespace="http://schemas.microsoft.com/office/infopath/2007/PartnerControls"/>
    <xsd:element name="DMS_WF_ProcessingState" ma:index="48" nillable="true" ma:displayName="Workflow Status" ma:internalName="DMS_WF_ProcessingStat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4d8e17-4826-4565-9483-4bd65d519254" elementFormDefault="qualified">
    <xsd:import namespace="http://schemas.microsoft.com/office/2006/documentManagement/types"/>
    <xsd:import namespace="http://schemas.microsoft.com/office/infopath/2007/PartnerControls"/>
    <xsd:element name="DMS_WF_Comments" ma:index="49" nillable="true" ma:displayName="Workflow comments" ma:internalName="DMS_WF_Comme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14815f-a075-4f28-b05c-77c60d367bec" elementFormDefault="qualified">
    <xsd:import namespace="http://schemas.microsoft.com/office/2006/documentManagement/types"/>
    <xsd:import namespace="http://schemas.microsoft.com/office/infopath/2007/PartnerControls"/>
    <xsd:element name="DMS_Media_BookAndSerialNumber" ma:index="50" nillable="true" ma:displayName="BAS Number" ma:hidden="true" ma:internalName="DMS_Media_BookAndSerialNumber"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abfff6-f6c1-4627-85aa-1b15bbf843c5" elementFormDefault="qualified">
    <xsd:import namespace="http://schemas.microsoft.com/office/2006/documentManagement/types"/>
    <xsd:import namespace="http://schemas.microsoft.com/office/infopath/2007/PartnerControls"/>
    <xsd:element name="DMS_WorkflowInstanceId" ma:index="51" nillable="true" ma:displayName="Workflow Id" ma:hidden="true" ma:indexed="true" ma:internalName="DMS_WorkflowInstanc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b24c80-77b8-46c2-aa17-c52ac0a116c0" elementFormDefault="qualified">
    <xsd:import namespace="http://schemas.microsoft.com/office/2006/documentManagement/types"/>
    <xsd:import namespace="http://schemas.microsoft.com/office/infopath/2007/PartnerControls"/>
    <xsd:element name="DMS_WorkflowSiteId" ma:index="52" nillable="true" ma:displayName="Workflow Site Id" ma:hidden="true" ma:internalName="DMS_WorkflowSit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cea2d5-b351-413d-8de7-bbf0080ec93d" elementFormDefault="qualified">
    <xsd:import namespace="http://schemas.microsoft.com/office/2006/documentManagement/types"/>
    <xsd:import namespace="http://schemas.microsoft.com/office/infopath/2007/PartnerControls"/>
    <xsd:element name="DMS_WorkflowListId" ma:index="53" nillable="true" ma:displayName="Workflow Library Id" ma:hidden="true" ma:internalName="DMS_WorkflowList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179d76-e2ce-4eae-9287-dc665f801877" elementFormDefault="qualified">
    <xsd:import namespace="http://schemas.microsoft.com/office/2006/documentManagement/types"/>
    <xsd:import namespace="http://schemas.microsoft.com/office/infopath/2007/PartnerControls"/>
    <xsd:element name="DMS_WF_DocumentCategory" ma:index="54" nillable="true" ma:displayName="Document category" ma:hidden="true" ma:internalName="DMS_WF_DocumentCategory"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23a056c-89db-4a99-acd4-ee24c7c2bb94" ContentTypeId="0x0101007C898101DE25453D93E6338BA2DA3ADD" PreviousValue="false"/>
</file>

<file path=customXml/itemProps1.xml><?xml version="1.0" encoding="utf-8"?>
<ds:datastoreItem xmlns:ds="http://schemas.openxmlformats.org/officeDocument/2006/customXml" ds:itemID="{423DCA96-8BE5-4668-9321-0B4B45844036}">
  <ds:schemaRefs>
    <ds:schemaRef ds:uri="http://schemas.microsoft.com/sharepoint/v3/contenttype/forms"/>
  </ds:schemaRefs>
</ds:datastoreItem>
</file>

<file path=customXml/itemProps2.xml><?xml version="1.0" encoding="utf-8"?>
<ds:datastoreItem xmlns:ds="http://schemas.openxmlformats.org/officeDocument/2006/customXml" ds:itemID="{A37BBE15-133C-467A-8FCA-A3558E19DCD1}">
  <ds:schemaRefs>
    <ds:schemaRef ds:uri="http://www.w3.org/XML/1998/namespace"/>
    <ds:schemaRef ds:uri="61debd70-e028-4dc2-a73f-6a5a40cd1ddf"/>
    <ds:schemaRef ds:uri="ea545ddc-1a1c-474d-95a6-2f9a0b41a599"/>
    <ds:schemaRef ds:uri="6ab24c80-77b8-46c2-aa17-c52ac0a116c0"/>
    <ds:schemaRef ds:uri="fb37da63-a24e-48d0-b2b1-a3b5b046ede5"/>
    <ds:schemaRef ds:uri="6ca0583f-22c6-4080-ae82-01d00498607f"/>
    <ds:schemaRef ds:uri="172e464b-e49e-483c-aecd-1ca9efaa97c1"/>
    <ds:schemaRef ds:uri="2a34dde5-bdd6-4edd-9bbb-95ed14f7b8b3"/>
    <ds:schemaRef ds:uri="ef562279-9a32-4a89-9943-5479f064de73"/>
    <ds:schemaRef ds:uri="00ae22fd-3464-4082-b959-c2920c978265"/>
    <ds:schemaRef ds:uri="1cb15d0f-bd81-4951-b53f-b37f0347ed38"/>
    <ds:schemaRef ds:uri="8dbd7e59-5214-4d2a-9614-c5c0654f74e7"/>
    <ds:schemaRef ds:uri="d36a0372-dbfb-4b8d-87cd-9226cf4cd92d"/>
    <ds:schemaRef ds:uri="9a272e9d-1866-44a7-b2f6-69703d3cd2fb"/>
    <ds:schemaRef ds:uri="http://purl.org/dc/terms/"/>
    <ds:schemaRef ds:uri="0b179d76-e2ce-4eae-9287-dc665f801877"/>
    <ds:schemaRef ds:uri="a2c45404-d3b9-4587-9d9c-566aada812c2"/>
    <ds:schemaRef ds:uri="6c7c247c-9bf9-4c04-beed-893801e2a974"/>
    <ds:schemaRef ds:uri="25a931e1-e4fe-41b0-b0cd-07217a4a6f83"/>
    <ds:schemaRef ds:uri="e7db1114-c44f-45e9-8982-93bb3f30e030"/>
    <ds:schemaRef ds:uri="a0b37e8c-62a8-42f6-9f61-68d8a8cb0499"/>
    <ds:schemaRef ds:uri="7be651c6-28fd-42cb-9e21-5fa82d85a27f"/>
    <ds:schemaRef ds:uri="http://purl.org/dc/dcmitype/"/>
    <ds:schemaRef ds:uri="a5ec0abb-ee9f-408b-a09c-90242604902e"/>
    <ds:schemaRef ds:uri="http://schemas.microsoft.com/office/infopath/2007/PartnerControls"/>
    <ds:schemaRef ds:uri="http://schemas.openxmlformats.org/package/2006/metadata/core-properties"/>
    <ds:schemaRef ds:uri="ed65f743-1d2b-4791-a2fe-71dce49ba958"/>
    <ds:schemaRef ds:uri="http://schemas.microsoft.com/office/2006/documentManagement/types"/>
    <ds:schemaRef ds:uri="05abfff6-f6c1-4627-85aa-1b15bbf843c5"/>
    <ds:schemaRef ds:uri="4a8d40e2-5dcb-43cf-851d-f8be19425761"/>
    <ds:schemaRef ds:uri="23b8f5ea-05c9-4764-b1a4-ea5b6ec2d662"/>
    <ds:schemaRef ds:uri="16cea2d5-b351-413d-8de7-bbf0080ec93d"/>
    <ds:schemaRef ds:uri="2c14815f-a075-4f28-b05c-77c60d367bec"/>
    <ds:schemaRef ds:uri="704d8e17-4826-4565-9483-4bd65d519254"/>
    <ds:schemaRef ds:uri="917d27c2-673a-4155-bf19-7b3c12a4c9db"/>
    <ds:schemaRef ds:uri="6b054799-7c1b-4ded-84cc-a8dae396b2f5"/>
    <ds:schemaRef ds:uri="171f2c7e-e651-4a18-9ede-20cc0eadd302"/>
    <ds:schemaRef ds:uri="a83b4bb6-f7a9-494f-818e-1a36e5e9ca7c"/>
    <ds:schemaRef ds:uri="c3b5bbbd-7ccd-49b9-81a6-facf7a9a14e6"/>
    <ds:schemaRef ds:uri="1f4a875a-3549-4742-9b14-408b1ea39d3d"/>
    <ds:schemaRef ds:uri="d329fb10-6e1d-44f9-8838-acb5f14bc94b"/>
    <ds:schemaRef ds:uri="736cceb8-f0c0-4408-be7a-973992f2def5"/>
    <ds:schemaRef ds:uri="6cd5876a-bdb6-4337-bcd2-725ab1f55c1b"/>
    <ds:schemaRef ds:uri="d3621089-857d-4dce-914e-85d3434ff8d9"/>
    <ds:schemaRef ds:uri="http://purl.org/dc/elements/1.1/"/>
    <ds:schemaRef ds:uri="bf27662f-3079-4e88-ac58-b88254cacdd6"/>
    <ds:schemaRef ds:uri="495406b6-13fe-4000-ace4-91ce38e5d599"/>
    <ds:schemaRef ds:uri="http://schemas.microsoft.com/office/2006/metadata/properties"/>
    <ds:schemaRef ds:uri="692a0ef5-ae57-429a-b1fe-9b54d3997451"/>
    <ds:schemaRef ds:uri="644ff8a5-da8a-436d-bef6-66e03773f17c"/>
  </ds:schemaRefs>
</ds:datastoreItem>
</file>

<file path=customXml/itemProps3.xml><?xml version="1.0" encoding="utf-8"?>
<ds:datastoreItem xmlns:ds="http://schemas.openxmlformats.org/officeDocument/2006/customXml" ds:itemID="{95C562E1-A560-4455-B09D-85C834674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272e9d-1866-44a7-b2f6-69703d3cd2fb"/>
    <ds:schemaRef ds:uri="917d27c2-673a-4155-bf19-7b3c12a4c9db"/>
    <ds:schemaRef ds:uri="495406b6-13fe-4000-ace4-91ce38e5d599"/>
    <ds:schemaRef ds:uri="bf27662f-3079-4e88-ac58-b88254cacdd6"/>
    <ds:schemaRef ds:uri="25a931e1-e4fe-41b0-b0cd-07217a4a6f83"/>
    <ds:schemaRef ds:uri="7be651c6-28fd-42cb-9e21-5fa82d85a27f"/>
    <ds:schemaRef ds:uri="61debd70-e028-4dc2-a73f-6a5a40cd1ddf"/>
    <ds:schemaRef ds:uri="ed65f743-1d2b-4791-a2fe-71dce49ba958"/>
    <ds:schemaRef ds:uri="692a0ef5-ae57-429a-b1fe-9b54d3997451"/>
    <ds:schemaRef ds:uri="00ae22fd-3464-4082-b959-c2920c978265"/>
    <ds:schemaRef ds:uri="1f4a875a-3549-4742-9b14-408b1ea39d3d"/>
    <ds:schemaRef ds:uri="c3b5bbbd-7ccd-49b9-81a6-facf7a9a14e6"/>
    <ds:schemaRef ds:uri="a0b37e8c-62a8-42f6-9f61-68d8a8cb0499"/>
    <ds:schemaRef ds:uri="e7db1114-c44f-45e9-8982-93bb3f30e030"/>
    <ds:schemaRef ds:uri="2a34dde5-bdd6-4edd-9bbb-95ed14f7b8b3"/>
    <ds:schemaRef ds:uri="ef562279-9a32-4a89-9943-5479f064de73"/>
    <ds:schemaRef ds:uri="fb37da63-a24e-48d0-b2b1-a3b5b046ede5"/>
    <ds:schemaRef ds:uri="644ff8a5-da8a-436d-bef6-66e03773f17c"/>
    <ds:schemaRef ds:uri="4a8d40e2-5dcb-43cf-851d-f8be19425761"/>
    <ds:schemaRef ds:uri="23b8f5ea-05c9-4764-b1a4-ea5b6ec2d662"/>
    <ds:schemaRef ds:uri="ea545ddc-1a1c-474d-95a6-2f9a0b41a599"/>
    <ds:schemaRef ds:uri="a2c45404-d3b9-4587-9d9c-566aada812c2"/>
    <ds:schemaRef ds:uri="6c7c247c-9bf9-4c04-beed-893801e2a974"/>
    <ds:schemaRef ds:uri="172e464b-e49e-483c-aecd-1ca9efaa97c1"/>
    <ds:schemaRef ds:uri="d3621089-857d-4dce-914e-85d3434ff8d9"/>
    <ds:schemaRef ds:uri="a5ec0abb-ee9f-408b-a09c-90242604902e"/>
    <ds:schemaRef ds:uri="6cd5876a-bdb6-4337-bcd2-725ab1f55c1b"/>
    <ds:schemaRef ds:uri="1cb15d0f-bd81-4951-b53f-b37f0347ed38"/>
    <ds:schemaRef ds:uri="736cceb8-f0c0-4408-be7a-973992f2def5"/>
    <ds:schemaRef ds:uri="d329fb10-6e1d-44f9-8838-acb5f14bc94b"/>
    <ds:schemaRef ds:uri="d36a0372-dbfb-4b8d-87cd-9226cf4cd92d"/>
    <ds:schemaRef ds:uri="a83b4bb6-f7a9-494f-818e-1a36e5e9ca7c"/>
    <ds:schemaRef ds:uri="8dbd7e59-5214-4d2a-9614-c5c0654f74e7"/>
    <ds:schemaRef ds:uri="171f2c7e-e651-4a18-9ede-20cc0eadd302"/>
    <ds:schemaRef ds:uri="6b054799-7c1b-4ded-84cc-a8dae396b2f5"/>
    <ds:schemaRef ds:uri="6ca0583f-22c6-4080-ae82-01d00498607f"/>
    <ds:schemaRef ds:uri="704d8e17-4826-4565-9483-4bd65d519254"/>
    <ds:schemaRef ds:uri="2c14815f-a075-4f28-b05c-77c60d367bec"/>
    <ds:schemaRef ds:uri="05abfff6-f6c1-4627-85aa-1b15bbf843c5"/>
    <ds:schemaRef ds:uri="6ab24c80-77b8-46c2-aa17-c52ac0a116c0"/>
    <ds:schemaRef ds:uri="16cea2d5-b351-413d-8de7-bbf0080ec93d"/>
    <ds:schemaRef ds:uri="0b179d76-e2ce-4eae-9287-dc665f8018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8EC37-9F1C-42E2-A6F3-A36B79113AC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CDD</vt:lpstr>
    </vt:vector>
  </TitlesOfParts>
  <Company>GSA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CDD missions 2017-2018_cleaned</dc:title>
  <dc:subject/>
  <dc:creator>NEMEC Igor</dc:creator>
  <cp:keywords/>
  <dc:description/>
  <cp:lastModifiedBy>Nikitas NIKITARAS</cp:lastModifiedBy>
  <cp:lastPrinted>2019-07-25T08:11:15Z</cp:lastPrinted>
  <dcterms:created xsi:type="dcterms:W3CDTF">2019-07-18T12:07:05Z</dcterms:created>
  <dcterms:modified xsi:type="dcterms:W3CDTF">2019-07-25T08:14:49Z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0x0101007C898101DE25453D93E6338BA2DA3ADD00BE3E1EFA7E1D428BB8083A42D5159AC90098C136FB0A284A2BB0D20413F22DFE5E00DFAF1C11AF9B234BB109E06A7809D42B</vt:lpwstr>
  </property>
  <property fmtid="{D5CDD505-2E9C-101B-9397-08002B2CF9AE}" pid="3" name="DMS_PRSUserSegment">
    <vt:lpwstr/>
  </property>
  <property fmtid="{D5CDD505-2E9C-101B-9397-08002B2CF9AE}" pid="4" name="DMS_PublishingTag">
    <vt:lpwstr/>
  </property>
  <property fmtid="{D5CDD505-2E9C-101B-9397-08002B2CF9AE}" pid="5" name="DMS_PublishingTagHTField0">
    <vt:lpwstr/>
  </property>
  <property fmtid="{D5CDD505-2E9C-101B-9397-08002B2CF9AE}" pid="6" name="TaxCatchAll">
    <vt:lpwstr/>
  </property>
  <property fmtid="{D5CDD505-2E9C-101B-9397-08002B2CF9AE}" pid="7" name="DMS_EUCIClassification">
    <vt:lpwstr/>
  </property>
  <property fmtid="{D5CDD505-2E9C-101B-9397-08002B2CF9AE}" pid="8" name="WF_InstancesHistory">
    <vt:lpwstr>b3854820-0902-4d0a-8944-5cad4de84f00,b3854820-0902-4d0a-8944-5cad4de84f00</vt:lpwstr>
  </property>
</Properties>
</file>