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2585"/>
  </bookViews>
  <sheets>
    <sheet name="Key Action 1" sheetId="7" r:id="rId1"/>
    <sheet name="Key Action 2" sheetId="5" r:id="rId2"/>
    <sheet name="Key Action 3" sheetId="4" r:id="rId3"/>
  </sheets>
  <calcPr calcId="145621"/>
</workbook>
</file>

<file path=xl/calcChain.xml><?xml version="1.0" encoding="utf-8"?>
<calcChain xmlns="http://schemas.openxmlformats.org/spreadsheetml/2006/main">
  <c r="K93" i="7" l="1"/>
  <c r="G149" i="7"/>
  <c r="F149" i="7"/>
  <c r="E149" i="7"/>
  <c r="D149" i="7"/>
  <c r="H146" i="7"/>
  <c r="H109" i="7"/>
  <c r="H73" i="7"/>
  <c r="H37" i="7"/>
  <c r="H149" i="7" s="1"/>
  <c r="I87" i="5" l="1"/>
  <c r="F146" i="5"/>
  <c r="E146" i="5"/>
  <c r="D146" i="5"/>
  <c r="F109" i="5"/>
  <c r="E109" i="5"/>
  <c r="D109" i="5"/>
  <c r="F73" i="5"/>
  <c r="E73" i="5"/>
  <c r="D73" i="5"/>
  <c r="F37" i="5"/>
  <c r="F149" i="5" s="1"/>
  <c r="E37" i="5"/>
  <c r="E149" i="5" s="1"/>
  <c r="D37" i="5"/>
  <c r="D149" i="5" s="1"/>
  <c r="I54" i="4" l="1"/>
  <c r="F142" i="4"/>
  <c r="E142" i="4"/>
  <c r="D142" i="4"/>
  <c r="F107" i="4"/>
  <c r="E107" i="4"/>
  <c r="D107" i="4"/>
  <c r="F71" i="4"/>
  <c r="E71" i="4"/>
  <c r="D71" i="4"/>
  <c r="F37" i="4"/>
  <c r="E37" i="4"/>
  <c r="D37" i="4"/>
  <c r="E145" i="4" l="1"/>
  <c r="F145" i="4"/>
  <c r="D145" i="4"/>
</calcChain>
</file>

<file path=xl/sharedStrings.xml><?xml version="1.0" encoding="utf-8"?>
<sst xmlns="http://schemas.openxmlformats.org/spreadsheetml/2006/main" count="738" uniqueCount="155">
  <si>
    <t>Call Year</t>
  </si>
  <si>
    <t>Country</t>
  </si>
  <si>
    <t xml:space="preserve">Projects </t>
  </si>
  <si>
    <t xml:space="preserve">Participants </t>
  </si>
  <si>
    <t xml:space="preserve">Mobilities </t>
  </si>
  <si>
    <t>2014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</si>
  <si>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</si>
  <si>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</si>
  <si>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</si>
  <si>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</si>
  <si>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</si>
  <si>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</si>
  <si>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</si>
  <si>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</si>
  <si>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</si>
  <si>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Former Yugoslav Republic of Macedonia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</si>
  <si>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</si>
  <si>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</si>
  <si>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</si>
  <si>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</si>
  <si>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</si>
  <si>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</si>
  <si>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</si>
  <si>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</si>
  <si>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</si>
  <si>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</si>
  <si>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</si>
  <si>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</si>
  <si>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</si>
  <si>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</si>
  <si>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</si>
  <si>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</si>
  <si>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</si>
  <si>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</si>
  <si>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</si>
  <si>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</si>
  <si>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</si>
  <si>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Turkey</t>
  </si>
  <si>
    <t>United Kingdom</t>
  </si>
  <si>
    <t xml:space="preserve">Total 2014 </t>
  </si>
  <si>
    <t>2015</t>
  </si>
  <si>
    <t>2016</t>
  </si>
  <si>
    <t>2017</t>
  </si>
  <si>
    <t>Serbia</t>
  </si>
  <si>
    <t>Grand Total</t>
  </si>
  <si>
    <t xml:space="preserve">Total 2015 </t>
  </si>
  <si>
    <t xml:space="preserve">Total 2016 </t>
  </si>
  <si>
    <t xml:space="preserve">Total 2017 </t>
  </si>
  <si>
    <t xml:space="preserve">Grand Total </t>
  </si>
  <si>
    <t xml:space="preserve"> Projects </t>
  </si>
  <si>
    <t xml:space="preserve">Participations of organisations </t>
  </si>
  <si>
    <t>Type of organisations</t>
  </si>
  <si>
    <t>Number of participations of organisations</t>
  </si>
  <si>
    <t>Non-governmental organisation/association</t>
  </si>
  <si>
    <t>School/Institute/Educational centre – Vocational Training (secondary level)</t>
  </si>
  <si>
    <t>Small and medium sized enterprise</t>
  </si>
  <si>
    <t>Higher education institution (tertiary level)</t>
  </si>
  <si>
    <t>Other</t>
  </si>
  <si>
    <t>? Unknown ?</t>
  </si>
  <si>
    <t>School/Institute/Educational centre – General education (secondary level)</t>
  </si>
  <si>
    <t>School/Institute/Educational centre – Vocational Training (tertiary level)</t>
  </si>
  <si>
    <t>Local Public body</t>
  </si>
  <si>
    <t>Group of young people active in youth work</t>
  </si>
  <si>
    <t>School/Institute/Educational centre – Adult education</t>
  </si>
  <si>
    <t>School/Institute/Educational centre – General education (primary level)</t>
  </si>
  <si>
    <t>Non-Profit making cultural organizations</t>
  </si>
  <si>
    <t>Foundation</t>
  </si>
  <si>
    <t>Civil Society Organisation</t>
  </si>
  <si>
    <t>European NGO</t>
  </si>
  <si>
    <t>Accreditation, certification or qualification body</t>
  </si>
  <si>
    <t>Regional Public body</t>
  </si>
  <si>
    <t>School/Institute/Educational centre – General education (pre-primary level)</t>
  </si>
  <si>
    <t>Large enterprise</t>
  </si>
  <si>
    <t>International agencies and organisations</t>
  </si>
  <si>
    <t>National Public body</t>
  </si>
  <si>
    <t>Social partner or other representative of working life (chambers of commerce, trade union, trade association)</t>
  </si>
  <si>
    <t>Art association</t>
  </si>
  <si>
    <t>Research Institute/Centre</t>
  </si>
  <si>
    <t>Sport club</t>
  </si>
  <si>
    <t>Non-publically funded cultural organizations</t>
  </si>
  <si>
    <t>Profit making cultural organizations</t>
  </si>
  <si>
    <t>Cultural operators</t>
  </si>
  <si>
    <t>Publically funded cultural organizations</t>
  </si>
  <si>
    <t>Organisations active in the field of humanitarian aid</t>
  </si>
  <si>
    <t>Youth organisation</t>
  </si>
  <si>
    <t>Civil society organisations working at European level</t>
  </si>
  <si>
    <t>EU-wide network</t>
  </si>
  <si>
    <t>Public service provider</t>
  </si>
  <si>
    <t>Social enterprise</t>
  </si>
  <si>
    <t>Counselling body</t>
  </si>
  <si>
    <t>National Youth Council</t>
  </si>
  <si>
    <t>Sport federation</t>
  </si>
  <si>
    <t>Organisation or association representing (parts of) the sport sector</t>
  </si>
  <si>
    <t>Design/Art centre</t>
  </si>
  <si>
    <t>Audiovisual Operators</t>
  </si>
  <si>
    <t>Theatre</t>
  </si>
  <si>
    <t>Organisation active in the organisation of Audiovisual Events</t>
  </si>
  <si>
    <t>Music Centre</t>
  </si>
  <si>
    <t>Multimedia company</t>
  </si>
  <si>
    <t>Literature Foundation</t>
  </si>
  <si>
    <t>International organisation under public law</t>
  </si>
  <si>
    <t>Multimedia association</t>
  </si>
  <si>
    <t>Twinning committee</t>
  </si>
  <si>
    <t>European grouping of territorial cooperation</t>
  </si>
  <si>
    <t>Art gallery</t>
  </si>
  <si>
    <t>Company specialized in new technologies applicable to the Audiovisual industry</t>
  </si>
  <si>
    <t>Opera</t>
  </si>
  <si>
    <t>Association of twinned towns</t>
  </si>
  <si>
    <t>Dance Company</t>
  </si>
  <si>
    <t>Street art association</t>
  </si>
  <si>
    <t>Film School</t>
  </si>
  <si>
    <t>Twinning committee/Network</t>
  </si>
  <si>
    <t>Orchestra</t>
  </si>
  <si>
    <t>Publisher association</t>
  </si>
  <si>
    <t>Television broadcaster</t>
  </si>
  <si>
    <t>Civil society organisations for European remembrance</t>
  </si>
  <si>
    <t>Organisation active in the field of Audiovisual archives</t>
  </si>
  <si>
    <t>Pan European network active in the culture sector</t>
  </si>
  <si>
    <t>Cinema Theatres</t>
  </si>
  <si>
    <t>Sport league</t>
  </si>
  <si>
    <t>European or international public body</t>
  </si>
  <si>
    <t>Audiovisual training institute</t>
  </si>
  <si>
    <t>Artist Agents</t>
  </si>
  <si>
    <t>Art Agents</t>
  </si>
  <si>
    <t>Choir</t>
  </si>
  <si>
    <t>Publishers</t>
  </si>
  <si>
    <t>European public policy research organisations (thinktanks)</t>
  </si>
  <si>
    <t>Music producers</t>
  </si>
  <si>
    <t>Film Festival organisation</t>
  </si>
  <si>
    <t>Film Producer</t>
  </si>
  <si>
    <t>Film fund or foundation</t>
  </si>
  <si>
    <t>Audiovisual Consultant</t>
  </si>
  <si>
    <t>Centre for Architecture</t>
  </si>
  <si>
    <t>Film Market organisation</t>
  </si>
  <si>
    <t>Platforms of pan-European organisations</t>
  </si>
  <si>
    <t>Concert hall</t>
  </si>
  <si>
    <t>Festival (non Audiovisual)</t>
  </si>
  <si>
    <t>Pan European network active in the audiovisual sector</t>
  </si>
  <si>
    <t>Web platform active in the audiovisual sector</t>
  </si>
  <si>
    <t>Film Literacy organisation</t>
  </si>
  <si>
    <t>Film Sales Agent</t>
  </si>
  <si>
    <t>Video Games Developer/Producers</t>
  </si>
  <si>
    <t>Total</t>
  </si>
  <si>
    <t>Unknown</t>
  </si>
  <si>
    <t>Publishing Groups</t>
  </si>
  <si>
    <t xml:space="preserve">Grants  </t>
  </si>
  <si>
    <t xml:space="preserve"> Grants</t>
  </si>
  <si>
    <t xml:space="preserve">Grants </t>
  </si>
  <si>
    <t xml:space="preserve"> Participations of organisations </t>
  </si>
  <si>
    <t>Total 2015</t>
  </si>
  <si>
    <t>Total 2017</t>
  </si>
  <si>
    <t>Overview of Key Action 3 - Support for policy reform; Structured Dialogue (2014-2017)</t>
  </si>
  <si>
    <t xml:space="preserve">Overview of Key Action 3 - Support for policy reform; Structured Dialogue (2014-2017) </t>
  </si>
  <si>
    <t>Overview of Key Action 2 - Cooperation for innovation and the exchange of good practices (2014-2017)</t>
  </si>
  <si>
    <t>Overview of Key Action 1 - Learning Mobility of Individuals (2014-2017)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</si>
</sst>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6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5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indexed="64"/>
      </right>
      <top/>
      <bottom/>
      <diagonal/>
    </border>
    <border>
      <left style="thin">
        <color rgb="FF3F3F3F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4" borderId="3" applyNumberFormat="0" applyAlignment="0" applyProtection="0"/>
    <xf numFmtId="0" fontId="1" fillId="5" borderId="0" applyNumberFormat="0" applyBorder="0" applyAlignment="0" applyProtection="0"/>
  </cellStyleXfs>
  <cellXfs count="75">
    <xf numFmtId="0" fontId="0" fillId="0" borderId="0" xfId="0"/>
    <xf numFmtId="0" fontId="6" fillId="0" borderId="4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4" fillId="4" borderId="4" xfId="3" applyNumberFormat="1" applyBorder="1" applyAlignment="1">
      <alignment horizontal="center"/>
    </xf>
    <xf numFmtId="0" fontId="3" fillId="3" borderId="2" xfId="2" applyAlignment="1">
      <alignment horizontal="center"/>
    </xf>
    <xf numFmtId="0" fontId="6" fillId="0" borderId="5" xfId="0" applyFont="1" applyBorder="1" applyAlignment="1">
      <alignment horizontal="center"/>
    </xf>
    <xf numFmtId="0" fontId="7" fillId="2" borderId="1" xfId="1" applyFont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49" fontId="3" fillId="3" borderId="4" xfId="2" applyNumberFormat="1" applyBorder="1" applyAlignment="1">
      <alignment horizontal="center"/>
    </xf>
    <xf numFmtId="0" fontId="7" fillId="2" borderId="4" xfId="1" applyFont="1" applyBorder="1" applyAlignment="1">
      <alignment horizontal="center"/>
    </xf>
    <xf numFmtId="0" fontId="6" fillId="0" borderId="0" xfId="0" applyFont="1"/>
    <xf numFmtId="0" fontId="3" fillId="3" borderId="11" xfId="2" applyBorder="1" applyAlignment="1">
      <alignment horizontal="center"/>
    </xf>
    <xf numFmtId="0" fontId="3" fillId="3" borderId="12" xfId="2" applyBorder="1" applyAlignment="1">
      <alignment horizontal="center"/>
    </xf>
    <xf numFmtId="164" fontId="3" fillId="3" borderId="7" xfId="2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4" fillId="4" borderId="8" xfId="3" applyNumberFormat="1" applyBorder="1" applyAlignment="1">
      <alignment horizontal="center"/>
    </xf>
    <xf numFmtId="164" fontId="4" fillId="4" borderId="4" xfId="3" applyNumberFormat="1" applyFont="1" applyBorder="1" applyAlignment="1">
      <alignment horizontal="center"/>
    </xf>
    <xf numFmtId="0" fontId="3" fillId="3" borderId="4" xfId="2" applyBorder="1" applyAlignment="1">
      <alignment horizontal="center"/>
    </xf>
    <xf numFmtId="164" fontId="3" fillId="3" borderId="4" xfId="2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3" fillId="3" borderId="2" xfId="2" applyNumberFormat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4" fillId="4" borderId="4" xfId="3" applyNumberForma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3" fontId="4" fillId="4" borderId="4" xfId="3" applyNumberFormat="1" applyFont="1" applyBorder="1" applyAlignment="1">
      <alignment horizontal="center"/>
    </xf>
    <xf numFmtId="3" fontId="4" fillId="4" borderId="8" xfId="3" applyNumberFormat="1" applyFont="1" applyBorder="1" applyAlignment="1">
      <alignment horizontal="center"/>
    </xf>
    <xf numFmtId="0" fontId="3" fillId="3" borderId="21" xfId="2" applyBorder="1" applyAlignment="1">
      <alignment horizontal="center"/>
    </xf>
    <xf numFmtId="164" fontId="3" fillId="3" borderId="22" xfId="2" applyNumberFormat="1" applyBorder="1" applyAlignment="1">
      <alignment horizontal="center"/>
    </xf>
    <xf numFmtId="0" fontId="3" fillId="3" borderId="23" xfId="2" applyBorder="1" applyAlignment="1">
      <alignment horizontal="center"/>
    </xf>
    <xf numFmtId="164" fontId="3" fillId="3" borderId="24" xfId="2" applyNumberFormat="1" applyBorder="1" applyAlignment="1">
      <alignment horizontal="center"/>
    </xf>
    <xf numFmtId="0" fontId="3" fillId="3" borderId="4" xfId="2" applyFont="1" applyBorder="1" applyAlignment="1">
      <alignment horizontal="center"/>
    </xf>
    <xf numFmtId="3" fontId="3" fillId="3" borderId="4" xfId="2" applyNumberFormat="1" applyFont="1" applyBorder="1" applyAlignment="1">
      <alignment horizontal="center"/>
    </xf>
    <xf numFmtId="164" fontId="4" fillId="4" borderId="25" xfId="3" applyNumberForma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3" fillId="3" borderId="5" xfId="2" applyFont="1" applyBorder="1" applyAlignment="1">
      <alignment horizontal="center"/>
    </xf>
    <xf numFmtId="3" fontId="3" fillId="3" borderId="5" xfId="2" applyNumberFormat="1" applyFont="1" applyBorder="1" applyAlignment="1">
      <alignment horizontal="center"/>
    </xf>
    <xf numFmtId="49" fontId="3" fillId="3" borderId="4" xfId="2" applyNumberFormat="1" applyFont="1" applyBorder="1" applyAlignment="1">
      <alignment horizontal="center"/>
    </xf>
    <xf numFmtId="0" fontId="4" fillId="4" borderId="4" xfId="3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5" borderId="5" xfId="4" applyFont="1" applyBorder="1" applyAlignment="1">
      <alignment horizontal="center" vertical="center"/>
    </xf>
    <xf numFmtId="0" fontId="8" fillId="5" borderId="6" xfId="4" applyFont="1" applyBorder="1" applyAlignment="1">
      <alignment horizontal="center" vertical="center"/>
    </xf>
    <xf numFmtId="0" fontId="0" fillId="0" borderId="7" xfId="0" applyBorder="1" applyAlignment="1"/>
    <xf numFmtId="0" fontId="5" fillId="2" borderId="1" xfId="1" applyFont="1" applyAlignment="1">
      <alignment horizontal="center" vertical="center"/>
    </xf>
    <xf numFmtId="0" fontId="5" fillId="2" borderId="10" xfId="1" applyFont="1" applyBorder="1" applyAlignment="1">
      <alignment horizontal="center" vertical="center"/>
    </xf>
    <xf numFmtId="0" fontId="7" fillId="2" borderId="4" xfId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2" borderId="4" xfId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/>
    <xf numFmtId="0" fontId="8" fillId="5" borderId="4" xfId="4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2" borderId="1" xfId="1" applyFont="1" applyAlignment="1">
      <alignment horizontal="center" vertical="center"/>
    </xf>
    <xf numFmtId="0" fontId="7" fillId="2" borderId="10" xfId="1" applyFont="1" applyBorder="1" applyAlignment="1">
      <alignment horizontal="center" vertical="center"/>
    </xf>
    <xf numFmtId="0" fontId="5" fillId="2" borderId="19" xfId="1" applyFont="1" applyBorder="1" applyAlignment="1">
      <alignment horizontal="center"/>
    </xf>
    <xf numFmtId="0" fontId="5" fillId="2" borderId="20" xfId="1" applyFont="1" applyBorder="1" applyAlignment="1">
      <alignment horizontal="center"/>
    </xf>
    <xf numFmtId="0" fontId="8" fillId="5" borderId="7" xfId="4" applyFont="1" applyBorder="1" applyAlignment="1">
      <alignment horizontal="center" vertical="center"/>
    </xf>
    <xf numFmtId="0" fontId="4" fillId="4" borderId="4" xfId="3" applyBorder="1" applyAlignment="1">
      <alignment horizontal="center"/>
    </xf>
    <xf numFmtId="0" fontId="0" fillId="0" borderId="8" xfId="0" applyBorder="1" applyAlignment="1">
      <alignment horizontal="center"/>
    </xf>
    <xf numFmtId="0" fontId="8" fillId="5" borderId="18" xfId="4" applyFont="1" applyBorder="1" applyAlignment="1">
      <alignment horizontal="center" vertical="center"/>
    </xf>
    <xf numFmtId="0" fontId="8" fillId="5" borderId="16" xfId="4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2" borderId="4" xfId="1" applyFont="1" applyBorder="1" applyAlignment="1">
      <alignment horizontal="center"/>
    </xf>
    <xf numFmtId="0" fontId="8" fillId="5" borderId="2" xfId="4" applyFont="1" applyBorder="1" applyAlignment="1">
      <alignment horizontal="center" vertical="center"/>
    </xf>
    <xf numFmtId="0" fontId="8" fillId="5" borderId="9" xfId="4" applyFont="1" applyBorder="1" applyAlignment="1">
      <alignment horizontal="center" vertical="center"/>
    </xf>
    <xf numFmtId="0" fontId="8" fillId="5" borderId="11" xfId="4" applyFont="1" applyBorder="1" applyAlignment="1">
      <alignment horizontal="center" vertical="center"/>
    </xf>
    <xf numFmtId="0" fontId="8" fillId="5" borderId="15" xfId="4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5">
    <cellStyle name="20% - Accent3" xfId="4" builtinId="38"/>
    <cellStyle name="Check Cell" xfId="3" builtinId="23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K149"/>
  <sheetViews>
    <sheetView tabSelected="1" topLeftCell="B91" workbookViewId="0">
      <selection activeCell="C16" sqref="C16"/>
    </sheetView>
  </sheetViews>
  <sheetFormatPr defaultRowHeight="15" x14ac:dyDescent="0.25"/>
  <cols>
    <col min="2" max="2" width="11.140625" bestFit="1" customWidth="1"/>
    <col min="3" max="3" width="37" style="40" bestFit="1" customWidth="1"/>
    <col min="4" max="4" width="8.5703125" style="40" bestFit="1" customWidth="1"/>
    <col min="5" max="5" width="29.140625" style="40" bestFit="1" customWidth="1"/>
    <col min="6" max="6" width="11.85546875" style="40" bestFit="1" customWidth="1"/>
    <col min="7" max="7" width="10.5703125" style="40" bestFit="1" customWidth="1"/>
    <col min="8" max="8" width="13.85546875" style="41" bestFit="1" customWidth="1"/>
    <col min="10" max="10" width="100.42578125" bestFit="1" customWidth="1"/>
    <col min="11" max="11" width="38.7109375" bestFit="1" customWidth="1"/>
    <col min="258" max="258" width="11.140625" bestFit="1" customWidth="1"/>
    <col min="259" max="259" width="37" bestFit="1" customWidth="1"/>
    <col min="260" max="260" width="8.5703125" bestFit="1" customWidth="1"/>
    <col min="261" max="261" width="29.140625" bestFit="1" customWidth="1"/>
    <col min="262" max="262" width="11.85546875" bestFit="1" customWidth="1"/>
    <col min="263" max="263" width="10.5703125" bestFit="1" customWidth="1"/>
    <col min="264" max="264" width="13.85546875" bestFit="1" customWidth="1"/>
    <col min="514" max="514" width="11.140625" bestFit="1" customWidth="1"/>
    <col min="515" max="515" width="37" bestFit="1" customWidth="1"/>
    <col min="516" max="516" width="8.5703125" bestFit="1" customWidth="1"/>
    <col min="517" max="517" width="29.140625" bestFit="1" customWidth="1"/>
    <col min="518" max="518" width="11.85546875" bestFit="1" customWidth="1"/>
    <col min="519" max="519" width="10.5703125" bestFit="1" customWidth="1"/>
    <col min="520" max="520" width="13.85546875" bestFit="1" customWidth="1"/>
    <col min="770" max="770" width="11.140625" bestFit="1" customWidth="1"/>
    <col min="771" max="771" width="37" bestFit="1" customWidth="1"/>
    <col min="772" max="772" width="8.5703125" bestFit="1" customWidth="1"/>
    <col min="773" max="773" width="29.140625" bestFit="1" customWidth="1"/>
    <col min="774" max="774" width="11.85546875" bestFit="1" customWidth="1"/>
    <col min="775" max="775" width="10.5703125" bestFit="1" customWidth="1"/>
    <col min="776" max="776" width="13.85546875" bestFit="1" customWidth="1"/>
    <col min="1026" max="1026" width="11.140625" bestFit="1" customWidth="1"/>
    <col min="1027" max="1027" width="37" bestFit="1" customWidth="1"/>
    <col min="1028" max="1028" width="8.5703125" bestFit="1" customWidth="1"/>
    <col min="1029" max="1029" width="29.140625" bestFit="1" customWidth="1"/>
    <col min="1030" max="1030" width="11.85546875" bestFit="1" customWidth="1"/>
    <col min="1031" max="1031" width="10.5703125" bestFit="1" customWidth="1"/>
    <col min="1032" max="1032" width="13.85546875" bestFit="1" customWidth="1"/>
    <col min="1282" max="1282" width="11.140625" bestFit="1" customWidth="1"/>
    <col min="1283" max="1283" width="37" bestFit="1" customWidth="1"/>
    <col min="1284" max="1284" width="8.5703125" bestFit="1" customWidth="1"/>
    <col min="1285" max="1285" width="29.140625" bestFit="1" customWidth="1"/>
    <col min="1286" max="1286" width="11.85546875" bestFit="1" customWidth="1"/>
    <col min="1287" max="1287" width="10.5703125" bestFit="1" customWidth="1"/>
    <col min="1288" max="1288" width="13.85546875" bestFit="1" customWidth="1"/>
    <col min="1538" max="1538" width="11.140625" bestFit="1" customWidth="1"/>
    <col min="1539" max="1539" width="37" bestFit="1" customWidth="1"/>
    <col min="1540" max="1540" width="8.5703125" bestFit="1" customWidth="1"/>
    <col min="1541" max="1541" width="29.140625" bestFit="1" customWidth="1"/>
    <col min="1542" max="1542" width="11.85546875" bestFit="1" customWidth="1"/>
    <col min="1543" max="1543" width="10.5703125" bestFit="1" customWidth="1"/>
    <col min="1544" max="1544" width="13.85546875" bestFit="1" customWidth="1"/>
    <col min="1794" max="1794" width="11.140625" bestFit="1" customWidth="1"/>
    <col min="1795" max="1795" width="37" bestFit="1" customWidth="1"/>
    <col min="1796" max="1796" width="8.5703125" bestFit="1" customWidth="1"/>
    <col min="1797" max="1797" width="29.140625" bestFit="1" customWidth="1"/>
    <col min="1798" max="1798" width="11.85546875" bestFit="1" customWidth="1"/>
    <col min="1799" max="1799" width="10.5703125" bestFit="1" customWidth="1"/>
    <col min="1800" max="1800" width="13.85546875" bestFit="1" customWidth="1"/>
    <col min="2050" max="2050" width="11.140625" bestFit="1" customWidth="1"/>
    <col min="2051" max="2051" width="37" bestFit="1" customWidth="1"/>
    <col min="2052" max="2052" width="8.5703125" bestFit="1" customWidth="1"/>
    <col min="2053" max="2053" width="29.140625" bestFit="1" customWidth="1"/>
    <col min="2054" max="2054" width="11.85546875" bestFit="1" customWidth="1"/>
    <col min="2055" max="2055" width="10.5703125" bestFit="1" customWidth="1"/>
    <col min="2056" max="2056" width="13.85546875" bestFit="1" customWidth="1"/>
    <col min="2306" max="2306" width="11.140625" bestFit="1" customWidth="1"/>
    <col min="2307" max="2307" width="37" bestFit="1" customWidth="1"/>
    <col min="2308" max="2308" width="8.5703125" bestFit="1" customWidth="1"/>
    <col min="2309" max="2309" width="29.140625" bestFit="1" customWidth="1"/>
    <col min="2310" max="2310" width="11.85546875" bestFit="1" customWidth="1"/>
    <col min="2311" max="2311" width="10.5703125" bestFit="1" customWidth="1"/>
    <col min="2312" max="2312" width="13.85546875" bestFit="1" customWidth="1"/>
    <col min="2562" max="2562" width="11.140625" bestFit="1" customWidth="1"/>
    <col min="2563" max="2563" width="37" bestFit="1" customWidth="1"/>
    <col min="2564" max="2564" width="8.5703125" bestFit="1" customWidth="1"/>
    <col min="2565" max="2565" width="29.140625" bestFit="1" customWidth="1"/>
    <col min="2566" max="2566" width="11.85546875" bestFit="1" customWidth="1"/>
    <col min="2567" max="2567" width="10.5703125" bestFit="1" customWidth="1"/>
    <col min="2568" max="2568" width="13.85546875" bestFit="1" customWidth="1"/>
    <col min="2818" max="2818" width="11.140625" bestFit="1" customWidth="1"/>
    <col min="2819" max="2819" width="37" bestFit="1" customWidth="1"/>
    <col min="2820" max="2820" width="8.5703125" bestFit="1" customWidth="1"/>
    <col min="2821" max="2821" width="29.140625" bestFit="1" customWidth="1"/>
    <col min="2822" max="2822" width="11.85546875" bestFit="1" customWidth="1"/>
    <col min="2823" max="2823" width="10.5703125" bestFit="1" customWidth="1"/>
    <col min="2824" max="2824" width="13.85546875" bestFit="1" customWidth="1"/>
    <col min="3074" max="3074" width="11.140625" bestFit="1" customWidth="1"/>
    <col min="3075" max="3075" width="37" bestFit="1" customWidth="1"/>
    <col min="3076" max="3076" width="8.5703125" bestFit="1" customWidth="1"/>
    <col min="3077" max="3077" width="29.140625" bestFit="1" customWidth="1"/>
    <col min="3078" max="3078" width="11.85546875" bestFit="1" customWidth="1"/>
    <col min="3079" max="3079" width="10.5703125" bestFit="1" customWidth="1"/>
    <col min="3080" max="3080" width="13.85546875" bestFit="1" customWidth="1"/>
    <col min="3330" max="3330" width="11.140625" bestFit="1" customWidth="1"/>
    <col min="3331" max="3331" width="37" bestFit="1" customWidth="1"/>
    <col min="3332" max="3332" width="8.5703125" bestFit="1" customWidth="1"/>
    <col min="3333" max="3333" width="29.140625" bestFit="1" customWidth="1"/>
    <col min="3334" max="3334" width="11.85546875" bestFit="1" customWidth="1"/>
    <col min="3335" max="3335" width="10.5703125" bestFit="1" customWidth="1"/>
    <col min="3336" max="3336" width="13.85546875" bestFit="1" customWidth="1"/>
    <col min="3586" max="3586" width="11.140625" bestFit="1" customWidth="1"/>
    <col min="3587" max="3587" width="37" bestFit="1" customWidth="1"/>
    <col min="3588" max="3588" width="8.5703125" bestFit="1" customWidth="1"/>
    <col min="3589" max="3589" width="29.140625" bestFit="1" customWidth="1"/>
    <col min="3590" max="3590" width="11.85546875" bestFit="1" customWidth="1"/>
    <col min="3591" max="3591" width="10.5703125" bestFit="1" customWidth="1"/>
    <col min="3592" max="3592" width="13.85546875" bestFit="1" customWidth="1"/>
    <col min="3842" max="3842" width="11.140625" bestFit="1" customWidth="1"/>
    <col min="3843" max="3843" width="37" bestFit="1" customWidth="1"/>
    <col min="3844" max="3844" width="8.5703125" bestFit="1" customWidth="1"/>
    <col min="3845" max="3845" width="29.140625" bestFit="1" customWidth="1"/>
    <col min="3846" max="3846" width="11.85546875" bestFit="1" customWidth="1"/>
    <col min="3847" max="3847" width="10.5703125" bestFit="1" customWidth="1"/>
    <col min="3848" max="3848" width="13.85546875" bestFit="1" customWidth="1"/>
    <col min="4098" max="4098" width="11.140625" bestFit="1" customWidth="1"/>
    <col min="4099" max="4099" width="37" bestFit="1" customWidth="1"/>
    <col min="4100" max="4100" width="8.5703125" bestFit="1" customWidth="1"/>
    <col min="4101" max="4101" width="29.140625" bestFit="1" customWidth="1"/>
    <col min="4102" max="4102" width="11.85546875" bestFit="1" customWidth="1"/>
    <col min="4103" max="4103" width="10.5703125" bestFit="1" customWidth="1"/>
    <col min="4104" max="4104" width="13.85546875" bestFit="1" customWidth="1"/>
    <col min="4354" max="4354" width="11.140625" bestFit="1" customWidth="1"/>
    <col min="4355" max="4355" width="37" bestFit="1" customWidth="1"/>
    <col min="4356" max="4356" width="8.5703125" bestFit="1" customWidth="1"/>
    <col min="4357" max="4357" width="29.140625" bestFit="1" customWidth="1"/>
    <col min="4358" max="4358" width="11.85546875" bestFit="1" customWidth="1"/>
    <col min="4359" max="4359" width="10.5703125" bestFit="1" customWidth="1"/>
    <col min="4360" max="4360" width="13.85546875" bestFit="1" customWidth="1"/>
    <col min="4610" max="4610" width="11.140625" bestFit="1" customWidth="1"/>
    <col min="4611" max="4611" width="37" bestFit="1" customWidth="1"/>
    <col min="4612" max="4612" width="8.5703125" bestFit="1" customWidth="1"/>
    <col min="4613" max="4613" width="29.140625" bestFit="1" customWidth="1"/>
    <col min="4614" max="4614" width="11.85546875" bestFit="1" customWidth="1"/>
    <col min="4615" max="4615" width="10.5703125" bestFit="1" customWidth="1"/>
    <col min="4616" max="4616" width="13.85546875" bestFit="1" customWidth="1"/>
    <col min="4866" max="4866" width="11.140625" bestFit="1" customWidth="1"/>
    <col min="4867" max="4867" width="37" bestFit="1" customWidth="1"/>
    <col min="4868" max="4868" width="8.5703125" bestFit="1" customWidth="1"/>
    <col min="4869" max="4869" width="29.140625" bestFit="1" customWidth="1"/>
    <col min="4870" max="4870" width="11.85546875" bestFit="1" customWidth="1"/>
    <col min="4871" max="4871" width="10.5703125" bestFit="1" customWidth="1"/>
    <col min="4872" max="4872" width="13.85546875" bestFit="1" customWidth="1"/>
    <col min="5122" max="5122" width="11.140625" bestFit="1" customWidth="1"/>
    <col min="5123" max="5123" width="37" bestFit="1" customWidth="1"/>
    <col min="5124" max="5124" width="8.5703125" bestFit="1" customWidth="1"/>
    <col min="5125" max="5125" width="29.140625" bestFit="1" customWidth="1"/>
    <col min="5126" max="5126" width="11.85546875" bestFit="1" customWidth="1"/>
    <col min="5127" max="5127" width="10.5703125" bestFit="1" customWidth="1"/>
    <col min="5128" max="5128" width="13.85546875" bestFit="1" customWidth="1"/>
    <col min="5378" max="5378" width="11.140625" bestFit="1" customWidth="1"/>
    <col min="5379" max="5379" width="37" bestFit="1" customWidth="1"/>
    <col min="5380" max="5380" width="8.5703125" bestFit="1" customWidth="1"/>
    <col min="5381" max="5381" width="29.140625" bestFit="1" customWidth="1"/>
    <col min="5382" max="5382" width="11.85546875" bestFit="1" customWidth="1"/>
    <col min="5383" max="5383" width="10.5703125" bestFit="1" customWidth="1"/>
    <col min="5384" max="5384" width="13.85546875" bestFit="1" customWidth="1"/>
    <col min="5634" max="5634" width="11.140625" bestFit="1" customWidth="1"/>
    <col min="5635" max="5635" width="37" bestFit="1" customWidth="1"/>
    <col min="5636" max="5636" width="8.5703125" bestFit="1" customWidth="1"/>
    <col min="5637" max="5637" width="29.140625" bestFit="1" customWidth="1"/>
    <col min="5638" max="5638" width="11.85546875" bestFit="1" customWidth="1"/>
    <col min="5639" max="5639" width="10.5703125" bestFit="1" customWidth="1"/>
    <col min="5640" max="5640" width="13.85546875" bestFit="1" customWidth="1"/>
    <col min="5890" max="5890" width="11.140625" bestFit="1" customWidth="1"/>
    <col min="5891" max="5891" width="37" bestFit="1" customWidth="1"/>
    <col min="5892" max="5892" width="8.5703125" bestFit="1" customWidth="1"/>
    <col min="5893" max="5893" width="29.140625" bestFit="1" customWidth="1"/>
    <col min="5894" max="5894" width="11.85546875" bestFit="1" customWidth="1"/>
    <col min="5895" max="5895" width="10.5703125" bestFit="1" customWidth="1"/>
    <col min="5896" max="5896" width="13.85546875" bestFit="1" customWidth="1"/>
    <col min="6146" max="6146" width="11.140625" bestFit="1" customWidth="1"/>
    <col min="6147" max="6147" width="37" bestFit="1" customWidth="1"/>
    <col min="6148" max="6148" width="8.5703125" bestFit="1" customWidth="1"/>
    <col min="6149" max="6149" width="29.140625" bestFit="1" customWidth="1"/>
    <col min="6150" max="6150" width="11.85546875" bestFit="1" customWidth="1"/>
    <col min="6151" max="6151" width="10.5703125" bestFit="1" customWidth="1"/>
    <col min="6152" max="6152" width="13.85546875" bestFit="1" customWidth="1"/>
    <col min="6402" max="6402" width="11.140625" bestFit="1" customWidth="1"/>
    <col min="6403" max="6403" width="37" bestFit="1" customWidth="1"/>
    <col min="6404" max="6404" width="8.5703125" bestFit="1" customWidth="1"/>
    <col min="6405" max="6405" width="29.140625" bestFit="1" customWidth="1"/>
    <col min="6406" max="6406" width="11.85546875" bestFit="1" customWidth="1"/>
    <col min="6407" max="6407" width="10.5703125" bestFit="1" customWidth="1"/>
    <col min="6408" max="6408" width="13.85546875" bestFit="1" customWidth="1"/>
    <col min="6658" max="6658" width="11.140625" bestFit="1" customWidth="1"/>
    <col min="6659" max="6659" width="37" bestFit="1" customWidth="1"/>
    <col min="6660" max="6660" width="8.5703125" bestFit="1" customWidth="1"/>
    <col min="6661" max="6661" width="29.140625" bestFit="1" customWidth="1"/>
    <col min="6662" max="6662" width="11.85546875" bestFit="1" customWidth="1"/>
    <col min="6663" max="6663" width="10.5703125" bestFit="1" customWidth="1"/>
    <col min="6664" max="6664" width="13.85546875" bestFit="1" customWidth="1"/>
    <col min="6914" max="6914" width="11.140625" bestFit="1" customWidth="1"/>
    <col min="6915" max="6915" width="37" bestFit="1" customWidth="1"/>
    <col min="6916" max="6916" width="8.5703125" bestFit="1" customWidth="1"/>
    <col min="6917" max="6917" width="29.140625" bestFit="1" customWidth="1"/>
    <col min="6918" max="6918" width="11.85546875" bestFit="1" customWidth="1"/>
    <col min="6919" max="6919" width="10.5703125" bestFit="1" customWidth="1"/>
    <col min="6920" max="6920" width="13.85546875" bestFit="1" customWidth="1"/>
    <col min="7170" max="7170" width="11.140625" bestFit="1" customWidth="1"/>
    <col min="7171" max="7171" width="37" bestFit="1" customWidth="1"/>
    <col min="7172" max="7172" width="8.5703125" bestFit="1" customWidth="1"/>
    <col min="7173" max="7173" width="29.140625" bestFit="1" customWidth="1"/>
    <col min="7174" max="7174" width="11.85546875" bestFit="1" customWidth="1"/>
    <col min="7175" max="7175" width="10.5703125" bestFit="1" customWidth="1"/>
    <col min="7176" max="7176" width="13.85546875" bestFit="1" customWidth="1"/>
    <col min="7426" max="7426" width="11.140625" bestFit="1" customWidth="1"/>
    <col min="7427" max="7427" width="37" bestFit="1" customWidth="1"/>
    <col min="7428" max="7428" width="8.5703125" bestFit="1" customWidth="1"/>
    <col min="7429" max="7429" width="29.140625" bestFit="1" customWidth="1"/>
    <col min="7430" max="7430" width="11.85546875" bestFit="1" customWidth="1"/>
    <col min="7431" max="7431" width="10.5703125" bestFit="1" customWidth="1"/>
    <col min="7432" max="7432" width="13.85546875" bestFit="1" customWidth="1"/>
    <col min="7682" max="7682" width="11.140625" bestFit="1" customWidth="1"/>
    <col min="7683" max="7683" width="37" bestFit="1" customWidth="1"/>
    <col min="7684" max="7684" width="8.5703125" bestFit="1" customWidth="1"/>
    <col min="7685" max="7685" width="29.140625" bestFit="1" customWidth="1"/>
    <col min="7686" max="7686" width="11.85546875" bestFit="1" customWidth="1"/>
    <col min="7687" max="7687" width="10.5703125" bestFit="1" customWidth="1"/>
    <col min="7688" max="7688" width="13.85546875" bestFit="1" customWidth="1"/>
    <col min="7938" max="7938" width="11.140625" bestFit="1" customWidth="1"/>
    <col min="7939" max="7939" width="37" bestFit="1" customWidth="1"/>
    <col min="7940" max="7940" width="8.5703125" bestFit="1" customWidth="1"/>
    <col min="7941" max="7941" width="29.140625" bestFit="1" customWidth="1"/>
    <col min="7942" max="7942" width="11.85546875" bestFit="1" customWidth="1"/>
    <col min="7943" max="7943" width="10.5703125" bestFit="1" customWidth="1"/>
    <col min="7944" max="7944" width="13.85546875" bestFit="1" customWidth="1"/>
    <col min="8194" max="8194" width="11.140625" bestFit="1" customWidth="1"/>
    <col min="8195" max="8195" width="37" bestFit="1" customWidth="1"/>
    <col min="8196" max="8196" width="8.5703125" bestFit="1" customWidth="1"/>
    <col min="8197" max="8197" width="29.140625" bestFit="1" customWidth="1"/>
    <col min="8198" max="8198" width="11.85546875" bestFit="1" customWidth="1"/>
    <col min="8199" max="8199" width="10.5703125" bestFit="1" customWidth="1"/>
    <col min="8200" max="8200" width="13.85546875" bestFit="1" customWidth="1"/>
    <col min="8450" max="8450" width="11.140625" bestFit="1" customWidth="1"/>
    <col min="8451" max="8451" width="37" bestFit="1" customWidth="1"/>
    <col min="8452" max="8452" width="8.5703125" bestFit="1" customWidth="1"/>
    <col min="8453" max="8453" width="29.140625" bestFit="1" customWidth="1"/>
    <col min="8454" max="8454" width="11.85546875" bestFit="1" customWidth="1"/>
    <col min="8455" max="8455" width="10.5703125" bestFit="1" customWidth="1"/>
    <col min="8456" max="8456" width="13.85546875" bestFit="1" customWidth="1"/>
    <col min="8706" max="8706" width="11.140625" bestFit="1" customWidth="1"/>
    <col min="8707" max="8707" width="37" bestFit="1" customWidth="1"/>
    <col min="8708" max="8708" width="8.5703125" bestFit="1" customWidth="1"/>
    <col min="8709" max="8709" width="29.140625" bestFit="1" customWidth="1"/>
    <col min="8710" max="8710" width="11.85546875" bestFit="1" customWidth="1"/>
    <col min="8711" max="8711" width="10.5703125" bestFit="1" customWidth="1"/>
    <col min="8712" max="8712" width="13.85546875" bestFit="1" customWidth="1"/>
    <col min="8962" max="8962" width="11.140625" bestFit="1" customWidth="1"/>
    <col min="8963" max="8963" width="37" bestFit="1" customWidth="1"/>
    <col min="8964" max="8964" width="8.5703125" bestFit="1" customWidth="1"/>
    <col min="8965" max="8965" width="29.140625" bestFit="1" customWidth="1"/>
    <col min="8966" max="8966" width="11.85546875" bestFit="1" customWidth="1"/>
    <col min="8967" max="8967" width="10.5703125" bestFit="1" customWidth="1"/>
    <col min="8968" max="8968" width="13.85546875" bestFit="1" customWidth="1"/>
    <col min="9218" max="9218" width="11.140625" bestFit="1" customWidth="1"/>
    <col min="9219" max="9219" width="37" bestFit="1" customWidth="1"/>
    <col min="9220" max="9220" width="8.5703125" bestFit="1" customWidth="1"/>
    <col min="9221" max="9221" width="29.140625" bestFit="1" customWidth="1"/>
    <col min="9222" max="9222" width="11.85546875" bestFit="1" customWidth="1"/>
    <col min="9223" max="9223" width="10.5703125" bestFit="1" customWidth="1"/>
    <col min="9224" max="9224" width="13.85546875" bestFit="1" customWidth="1"/>
    <col min="9474" max="9474" width="11.140625" bestFit="1" customWidth="1"/>
    <col min="9475" max="9475" width="37" bestFit="1" customWidth="1"/>
    <col min="9476" max="9476" width="8.5703125" bestFit="1" customWidth="1"/>
    <col min="9477" max="9477" width="29.140625" bestFit="1" customWidth="1"/>
    <col min="9478" max="9478" width="11.85546875" bestFit="1" customWidth="1"/>
    <col min="9479" max="9479" width="10.5703125" bestFit="1" customWidth="1"/>
    <col min="9480" max="9480" width="13.85546875" bestFit="1" customWidth="1"/>
    <col min="9730" max="9730" width="11.140625" bestFit="1" customWidth="1"/>
    <col min="9731" max="9731" width="37" bestFit="1" customWidth="1"/>
    <col min="9732" max="9732" width="8.5703125" bestFit="1" customWidth="1"/>
    <col min="9733" max="9733" width="29.140625" bestFit="1" customWidth="1"/>
    <col min="9734" max="9734" width="11.85546875" bestFit="1" customWidth="1"/>
    <col min="9735" max="9735" width="10.5703125" bestFit="1" customWidth="1"/>
    <col min="9736" max="9736" width="13.85546875" bestFit="1" customWidth="1"/>
    <col min="9986" max="9986" width="11.140625" bestFit="1" customWidth="1"/>
    <col min="9987" max="9987" width="37" bestFit="1" customWidth="1"/>
    <col min="9988" max="9988" width="8.5703125" bestFit="1" customWidth="1"/>
    <col min="9989" max="9989" width="29.140625" bestFit="1" customWidth="1"/>
    <col min="9990" max="9990" width="11.85546875" bestFit="1" customWidth="1"/>
    <col min="9991" max="9991" width="10.5703125" bestFit="1" customWidth="1"/>
    <col min="9992" max="9992" width="13.85546875" bestFit="1" customWidth="1"/>
    <col min="10242" max="10242" width="11.140625" bestFit="1" customWidth="1"/>
    <col min="10243" max="10243" width="37" bestFit="1" customWidth="1"/>
    <col min="10244" max="10244" width="8.5703125" bestFit="1" customWidth="1"/>
    <col min="10245" max="10245" width="29.140625" bestFit="1" customWidth="1"/>
    <col min="10246" max="10246" width="11.85546875" bestFit="1" customWidth="1"/>
    <col min="10247" max="10247" width="10.5703125" bestFit="1" customWidth="1"/>
    <col min="10248" max="10248" width="13.85546875" bestFit="1" customWidth="1"/>
    <col min="10498" max="10498" width="11.140625" bestFit="1" customWidth="1"/>
    <col min="10499" max="10499" width="37" bestFit="1" customWidth="1"/>
    <col min="10500" max="10500" width="8.5703125" bestFit="1" customWidth="1"/>
    <col min="10501" max="10501" width="29.140625" bestFit="1" customWidth="1"/>
    <col min="10502" max="10502" width="11.85546875" bestFit="1" customWidth="1"/>
    <col min="10503" max="10503" width="10.5703125" bestFit="1" customWidth="1"/>
    <col min="10504" max="10504" width="13.85546875" bestFit="1" customWidth="1"/>
    <col min="10754" max="10754" width="11.140625" bestFit="1" customWidth="1"/>
    <col min="10755" max="10755" width="37" bestFit="1" customWidth="1"/>
    <col min="10756" max="10756" width="8.5703125" bestFit="1" customWidth="1"/>
    <col min="10757" max="10757" width="29.140625" bestFit="1" customWidth="1"/>
    <col min="10758" max="10758" width="11.85546875" bestFit="1" customWidth="1"/>
    <col min="10759" max="10759" width="10.5703125" bestFit="1" customWidth="1"/>
    <col min="10760" max="10760" width="13.85546875" bestFit="1" customWidth="1"/>
    <col min="11010" max="11010" width="11.140625" bestFit="1" customWidth="1"/>
    <col min="11011" max="11011" width="37" bestFit="1" customWidth="1"/>
    <col min="11012" max="11012" width="8.5703125" bestFit="1" customWidth="1"/>
    <col min="11013" max="11013" width="29.140625" bestFit="1" customWidth="1"/>
    <col min="11014" max="11014" width="11.85546875" bestFit="1" customWidth="1"/>
    <col min="11015" max="11015" width="10.5703125" bestFit="1" customWidth="1"/>
    <col min="11016" max="11016" width="13.85546875" bestFit="1" customWidth="1"/>
    <col min="11266" max="11266" width="11.140625" bestFit="1" customWidth="1"/>
    <col min="11267" max="11267" width="37" bestFit="1" customWidth="1"/>
    <col min="11268" max="11268" width="8.5703125" bestFit="1" customWidth="1"/>
    <col min="11269" max="11269" width="29.140625" bestFit="1" customWidth="1"/>
    <col min="11270" max="11270" width="11.85546875" bestFit="1" customWidth="1"/>
    <col min="11271" max="11271" width="10.5703125" bestFit="1" customWidth="1"/>
    <col min="11272" max="11272" width="13.85546875" bestFit="1" customWidth="1"/>
    <col min="11522" max="11522" width="11.140625" bestFit="1" customWidth="1"/>
    <col min="11523" max="11523" width="37" bestFit="1" customWidth="1"/>
    <col min="11524" max="11524" width="8.5703125" bestFit="1" customWidth="1"/>
    <col min="11525" max="11525" width="29.140625" bestFit="1" customWidth="1"/>
    <col min="11526" max="11526" width="11.85546875" bestFit="1" customWidth="1"/>
    <col min="11527" max="11527" width="10.5703125" bestFit="1" customWidth="1"/>
    <col min="11528" max="11528" width="13.85546875" bestFit="1" customWidth="1"/>
    <col min="11778" max="11778" width="11.140625" bestFit="1" customWidth="1"/>
    <col min="11779" max="11779" width="37" bestFit="1" customWidth="1"/>
    <col min="11780" max="11780" width="8.5703125" bestFit="1" customWidth="1"/>
    <col min="11781" max="11781" width="29.140625" bestFit="1" customWidth="1"/>
    <col min="11782" max="11782" width="11.85546875" bestFit="1" customWidth="1"/>
    <col min="11783" max="11783" width="10.5703125" bestFit="1" customWidth="1"/>
    <col min="11784" max="11784" width="13.85546875" bestFit="1" customWidth="1"/>
    <col min="12034" max="12034" width="11.140625" bestFit="1" customWidth="1"/>
    <col min="12035" max="12035" width="37" bestFit="1" customWidth="1"/>
    <col min="12036" max="12036" width="8.5703125" bestFit="1" customWidth="1"/>
    <col min="12037" max="12037" width="29.140625" bestFit="1" customWidth="1"/>
    <col min="12038" max="12038" width="11.85546875" bestFit="1" customWidth="1"/>
    <col min="12039" max="12039" width="10.5703125" bestFit="1" customWidth="1"/>
    <col min="12040" max="12040" width="13.85546875" bestFit="1" customWidth="1"/>
    <col min="12290" max="12290" width="11.140625" bestFit="1" customWidth="1"/>
    <col min="12291" max="12291" width="37" bestFit="1" customWidth="1"/>
    <col min="12292" max="12292" width="8.5703125" bestFit="1" customWidth="1"/>
    <col min="12293" max="12293" width="29.140625" bestFit="1" customWidth="1"/>
    <col min="12294" max="12294" width="11.85546875" bestFit="1" customWidth="1"/>
    <col min="12295" max="12295" width="10.5703125" bestFit="1" customWidth="1"/>
    <col min="12296" max="12296" width="13.85546875" bestFit="1" customWidth="1"/>
    <col min="12546" max="12546" width="11.140625" bestFit="1" customWidth="1"/>
    <col min="12547" max="12547" width="37" bestFit="1" customWidth="1"/>
    <col min="12548" max="12548" width="8.5703125" bestFit="1" customWidth="1"/>
    <col min="12549" max="12549" width="29.140625" bestFit="1" customWidth="1"/>
    <col min="12550" max="12550" width="11.85546875" bestFit="1" customWidth="1"/>
    <col min="12551" max="12551" width="10.5703125" bestFit="1" customWidth="1"/>
    <col min="12552" max="12552" width="13.85546875" bestFit="1" customWidth="1"/>
    <col min="12802" max="12802" width="11.140625" bestFit="1" customWidth="1"/>
    <col min="12803" max="12803" width="37" bestFit="1" customWidth="1"/>
    <col min="12804" max="12804" width="8.5703125" bestFit="1" customWidth="1"/>
    <col min="12805" max="12805" width="29.140625" bestFit="1" customWidth="1"/>
    <col min="12806" max="12806" width="11.85546875" bestFit="1" customWidth="1"/>
    <col min="12807" max="12807" width="10.5703125" bestFit="1" customWidth="1"/>
    <col min="12808" max="12808" width="13.85546875" bestFit="1" customWidth="1"/>
    <col min="13058" max="13058" width="11.140625" bestFit="1" customWidth="1"/>
    <col min="13059" max="13059" width="37" bestFit="1" customWidth="1"/>
    <col min="13060" max="13060" width="8.5703125" bestFit="1" customWidth="1"/>
    <col min="13061" max="13061" width="29.140625" bestFit="1" customWidth="1"/>
    <col min="13062" max="13062" width="11.85546875" bestFit="1" customWidth="1"/>
    <col min="13063" max="13063" width="10.5703125" bestFit="1" customWidth="1"/>
    <col min="13064" max="13064" width="13.85546875" bestFit="1" customWidth="1"/>
    <col min="13314" max="13314" width="11.140625" bestFit="1" customWidth="1"/>
    <col min="13315" max="13315" width="37" bestFit="1" customWidth="1"/>
    <col min="13316" max="13316" width="8.5703125" bestFit="1" customWidth="1"/>
    <col min="13317" max="13317" width="29.140625" bestFit="1" customWidth="1"/>
    <col min="13318" max="13318" width="11.85546875" bestFit="1" customWidth="1"/>
    <col min="13319" max="13319" width="10.5703125" bestFit="1" customWidth="1"/>
    <col min="13320" max="13320" width="13.85546875" bestFit="1" customWidth="1"/>
    <col min="13570" max="13570" width="11.140625" bestFit="1" customWidth="1"/>
    <col min="13571" max="13571" width="37" bestFit="1" customWidth="1"/>
    <col min="13572" max="13572" width="8.5703125" bestFit="1" customWidth="1"/>
    <col min="13573" max="13573" width="29.140625" bestFit="1" customWidth="1"/>
    <col min="13574" max="13574" width="11.85546875" bestFit="1" customWidth="1"/>
    <col min="13575" max="13575" width="10.5703125" bestFit="1" customWidth="1"/>
    <col min="13576" max="13576" width="13.85546875" bestFit="1" customWidth="1"/>
    <col min="13826" max="13826" width="11.140625" bestFit="1" customWidth="1"/>
    <col min="13827" max="13827" width="37" bestFit="1" customWidth="1"/>
    <col min="13828" max="13828" width="8.5703125" bestFit="1" customWidth="1"/>
    <col min="13829" max="13829" width="29.140625" bestFit="1" customWidth="1"/>
    <col min="13830" max="13830" width="11.85546875" bestFit="1" customWidth="1"/>
    <col min="13831" max="13831" width="10.5703125" bestFit="1" customWidth="1"/>
    <col min="13832" max="13832" width="13.85546875" bestFit="1" customWidth="1"/>
    <col min="14082" max="14082" width="11.140625" bestFit="1" customWidth="1"/>
    <col min="14083" max="14083" width="37" bestFit="1" customWidth="1"/>
    <col min="14084" max="14084" width="8.5703125" bestFit="1" customWidth="1"/>
    <col min="14085" max="14085" width="29.140625" bestFit="1" customWidth="1"/>
    <col min="14086" max="14086" width="11.85546875" bestFit="1" customWidth="1"/>
    <col min="14087" max="14087" width="10.5703125" bestFit="1" customWidth="1"/>
    <col min="14088" max="14088" width="13.85546875" bestFit="1" customWidth="1"/>
    <col min="14338" max="14338" width="11.140625" bestFit="1" customWidth="1"/>
    <col min="14339" max="14339" width="37" bestFit="1" customWidth="1"/>
    <col min="14340" max="14340" width="8.5703125" bestFit="1" customWidth="1"/>
    <col min="14341" max="14341" width="29.140625" bestFit="1" customWidth="1"/>
    <col min="14342" max="14342" width="11.85546875" bestFit="1" customWidth="1"/>
    <col min="14343" max="14343" width="10.5703125" bestFit="1" customWidth="1"/>
    <col min="14344" max="14344" width="13.85546875" bestFit="1" customWidth="1"/>
    <col min="14594" max="14594" width="11.140625" bestFit="1" customWidth="1"/>
    <col min="14595" max="14595" width="37" bestFit="1" customWidth="1"/>
    <col min="14596" max="14596" width="8.5703125" bestFit="1" customWidth="1"/>
    <col min="14597" max="14597" width="29.140625" bestFit="1" customWidth="1"/>
    <col min="14598" max="14598" width="11.85546875" bestFit="1" customWidth="1"/>
    <col min="14599" max="14599" width="10.5703125" bestFit="1" customWidth="1"/>
    <col min="14600" max="14600" width="13.85546875" bestFit="1" customWidth="1"/>
    <col min="14850" max="14850" width="11.140625" bestFit="1" customWidth="1"/>
    <col min="14851" max="14851" width="37" bestFit="1" customWidth="1"/>
    <col min="14852" max="14852" width="8.5703125" bestFit="1" customWidth="1"/>
    <col min="14853" max="14853" width="29.140625" bestFit="1" customWidth="1"/>
    <col min="14854" max="14854" width="11.85546875" bestFit="1" customWidth="1"/>
    <col min="14855" max="14855" width="10.5703125" bestFit="1" customWidth="1"/>
    <col min="14856" max="14856" width="13.85546875" bestFit="1" customWidth="1"/>
    <col min="15106" max="15106" width="11.140625" bestFit="1" customWidth="1"/>
    <col min="15107" max="15107" width="37" bestFit="1" customWidth="1"/>
    <col min="15108" max="15108" width="8.5703125" bestFit="1" customWidth="1"/>
    <col min="15109" max="15109" width="29.140625" bestFit="1" customWidth="1"/>
    <col min="15110" max="15110" width="11.85546875" bestFit="1" customWidth="1"/>
    <col min="15111" max="15111" width="10.5703125" bestFit="1" customWidth="1"/>
    <col min="15112" max="15112" width="13.85546875" bestFit="1" customWidth="1"/>
    <col min="15362" max="15362" width="11.140625" bestFit="1" customWidth="1"/>
    <col min="15363" max="15363" width="37" bestFit="1" customWidth="1"/>
    <col min="15364" max="15364" width="8.5703125" bestFit="1" customWidth="1"/>
    <col min="15365" max="15365" width="29.140625" bestFit="1" customWidth="1"/>
    <col min="15366" max="15366" width="11.85546875" bestFit="1" customWidth="1"/>
    <col min="15367" max="15367" width="10.5703125" bestFit="1" customWidth="1"/>
    <col min="15368" max="15368" width="13.85546875" bestFit="1" customWidth="1"/>
    <col min="15618" max="15618" width="11.140625" bestFit="1" customWidth="1"/>
    <col min="15619" max="15619" width="37" bestFit="1" customWidth="1"/>
    <col min="15620" max="15620" width="8.5703125" bestFit="1" customWidth="1"/>
    <col min="15621" max="15621" width="29.140625" bestFit="1" customWidth="1"/>
    <col min="15622" max="15622" width="11.85546875" bestFit="1" customWidth="1"/>
    <col min="15623" max="15623" width="10.5703125" bestFit="1" customWidth="1"/>
    <col min="15624" max="15624" width="13.85546875" bestFit="1" customWidth="1"/>
    <col min="15874" max="15874" width="11.140625" bestFit="1" customWidth="1"/>
    <col min="15875" max="15875" width="37" bestFit="1" customWidth="1"/>
    <col min="15876" max="15876" width="8.5703125" bestFit="1" customWidth="1"/>
    <col min="15877" max="15877" width="29.140625" bestFit="1" customWidth="1"/>
    <col min="15878" max="15878" width="11.85546875" bestFit="1" customWidth="1"/>
    <col min="15879" max="15879" width="10.5703125" bestFit="1" customWidth="1"/>
    <col min="15880" max="15880" width="13.85546875" bestFit="1" customWidth="1"/>
    <col min="16130" max="16130" width="11.140625" bestFit="1" customWidth="1"/>
    <col min="16131" max="16131" width="37" bestFit="1" customWidth="1"/>
    <col min="16132" max="16132" width="8.5703125" bestFit="1" customWidth="1"/>
    <col min="16133" max="16133" width="29.140625" bestFit="1" customWidth="1"/>
    <col min="16134" max="16134" width="11.85546875" bestFit="1" customWidth="1"/>
    <col min="16135" max="16135" width="10.5703125" bestFit="1" customWidth="1"/>
    <col min="16136" max="16136" width="13.85546875" bestFit="1" customWidth="1"/>
  </cols>
  <sheetData>
    <row r="2" spans="2:11" x14ac:dyDescent="0.25">
      <c r="B2" s="54" t="s">
        <v>154</v>
      </c>
      <c r="C2" s="55"/>
      <c r="D2" s="55"/>
      <c r="E2" s="55"/>
      <c r="F2" s="55"/>
      <c r="G2" s="55"/>
      <c r="H2" s="56"/>
      <c r="J2" s="52" t="s">
        <v>154</v>
      </c>
      <c r="K2" s="53"/>
    </row>
    <row r="3" spans="2:11" x14ac:dyDescent="0.25">
      <c r="B3" s="21" t="s">
        <v>0</v>
      </c>
      <c r="C3" s="37" t="s">
        <v>1</v>
      </c>
      <c r="D3" s="37" t="s">
        <v>2</v>
      </c>
      <c r="E3" s="37" t="s">
        <v>148</v>
      </c>
      <c r="F3" s="37" t="s">
        <v>3</v>
      </c>
      <c r="G3" s="37" t="s">
        <v>4</v>
      </c>
      <c r="H3" s="38" t="s">
        <v>147</v>
      </c>
      <c r="J3" s="44" t="s">
        <v>51</v>
      </c>
      <c r="K3" s="44" t="s">
        <v>52</v>
      </c>
    </row>
    <row r="4" spans="2:11" x14ac:dyDescent="0.25">
      <c r="B4" s="57" t="s">
        <v>5</v>
      </c>
      <c r="C4" s="1" t="s">
        <v>6</v>
      </c>
      <c r="D4" s="2">
        <v>472</v>
      </c>
      <c r="E4" s="2">
        <v>1596</v>
      </c>
      <c r="F4" s="2">
        <v>14355</v>
      </c>
      <c r="G4" s="2">
        <v>14051</v>
      </c>
      <c r="H4" s="17">
        <v>20998791.219999999</v>
      </c>
      <c r="J4" s="8" t="s">
        <v>53</v>
      </c>
      <c r="K4" s="9">
        <v>79374</v>
      </c>
    </row>
    <row r="5" spans="2:11" x14ac:dyDescent="0.25">
      <c r="B5" s="57"/>
      <c r="C5" s="1" t="s">
        <v>7</v>
      </c>
      <c r="D5" s="2">
        <v>380</v>
      </c>
      <c r="E5" s="2">
        <v>1462</v>
      </c>
      <c r="F5" s="2">
        <v>16934</v>
      </c>
      <c r="G5" s="2">
        <v>16665</v>
      </c>
      <c r="H5" s="17">
        <v>26252171.34</v>
      </c>
      <c r="J5" s="8" t="s">
        <v>54</v>
      </c>
      <c r="K5" s="9">
        <v>26681</v>
      </c>
    </row>
    <row r="6" spans="2:11" x14ac:dyDescent="0.25">
      <c r="B6" s="57"/>
      <c r="C6" s="1" t="s">
        <v>8</v>
      </c>
      <c r="D6" s="2">
        <v>290</v>
      </c>
      <c r="E6" s="2">
        <v>1059</v>
      </c>
      <c r="F6" s="2">
        <v>9817</v>
      </c>
      <c r="G6" s="2">
        <v>9959</v>
      </c>
      <c r="H6" s="17">
        <v>17647165</v>
      </c>
      <c r="J6" s="8" t="s">
        <v>55</v>
      </c>
      <c r="K6" s="9">
        <v>18707</v>
      </c>
    </row>
    <row r="7" spans="2:11" x14ac:dyDescent="0.25">
      <c r="B7" s="57"/>
      <c r="C7" s="1" t="s">
        <v>9</v>
      </c>
      <c r="D7" s="2">
        <v>228</v>
      </c>
      <c r="E7" s="2">
        <v>841</v>
      </c>
      <c r="F7" s="2">
        <v>6905</v>
      </c>
      <c r="G7" s="2">
        <v>6826</v>
      </c>
      <c r="H7" s="17">
        <v>9680669.4800000004</v>
      </c>
      <c r="J7" s="8" t="s">
        <v>56</v>
      </c>
      <c r="K7" s="9">
        <v>15710</v>
      </c>
    </row>
    <row r="8" spans="2:11" x14ac:dyDescent="0.25">
      <c r="B8" s="57"/>
      <c r="C8" s="1" t="s">
        <v>10</v>
      </c>
      <c r="D8" s="2">
        <v>147</v>
      </c>
      <c r="E8" s="2">
        <v>620</v>
      </c>
      <c r="F8" s="2">
        <v>3598</v>
      </c>
      <c r="G8" s="2">
        <v>3572</v>
      </c>
      <c r="H8" s="17">
        <v>5492253</v>
      </c>
      <c r="J8" s="8" t="s">
        <v>57</v>
      </c>
      <c r="K8" s="9">
        <v>14460</v>
      </c>
    </row>
    <row r="9" spans="2:11" x14ac:dyDescent="0.25">
      <c r="B9" s="57"/>
      <c r="C9" s="1" t="s">
        <v>11</v>
      </c>
      <c r="D9" s="2">
        <v>472</v>
      </c>
      <c r="E9" s="2">
        <v>1452</v>
      </c>
      <c r="F9" s="2">
        <v>17917</v>
      </c>
      <c r="G9" s="2">
        <v>18793</v>
      </c>
      <c r="H9" s="17">
        <v>24573507</v>
      </c>
      <c r="J9" s="8" t="s">
        <v>58</v>
      </c>
      <c r="K9" s="9">
        <v>12465</v>
      </c>
    </row>
    <row r="10" spans="2:11" x14ac:dyDescent="0.25">
      <c r="B10" s="57"/>
      <c r="C10" s="1" t="s">
        <v>12</v>
      </c>
      <c r="D10" s="2">
        <v>205</v>
      </c>
      <c r="E10" s="2">
        <v>957</v>
      </c>
      <c r="F10" s="2">
        <v>10888</v>
      </c>
      <c r="G10" s="2">
        <v>9848</v>
      </c>
      <c r="H10" s="17">
        <v>14425495.76</v>
      </c>
      <c r="J10" s="8" t="s">
        <v>59</v>
      </c>
      <c r="K10" s="9">
        <v>10344</v>
      </c>
    </row>
    <row r="11" spans="2:11" x14ac:dyDescent="0.25">
      <c r="B11" s="57"/>
      <c r="C11" s="1" t="s">
        <v>13</v>
      </c>
      <c r="D11" s="2">
        <v>206</v>
      </c>
      <c r="E11" s="2">
        <v>923</v>
      </c>
      <c r="F11" s="2">
        <v>5649</v>
      </c>
      <c r="G11" s="2">
        <v>5649</v>
      </c>
      <c r="H11" s="17">
        <v>8671863.0899999999</v>
      </c>
      <c r="J11" s="8" t="s">
        <v>60</v>
      </c>
      <c r="K11" s="9">
        <v>7511</v>
      </c>
    </row>
    <row r="12" spans="2:11" x14ac:dyDescent="0.25">
      <c r="B12" s="57"/>
      <c r="C12" s="1" t="s">
        <v>14</v>
      </c>
      <c r="D12" s="2">
        <v>357</v>
      </c>
      <c r="E12" s="2">
        <v>1362</v>
      </c>
      <c r="F12" s="2">
        <v>14679</v>
      </c>
      <c r="G12" s="2">
        <v>14378</v>
      </c>
      <c r="H12" s="17">
        <v>19862600</v>
      </c>
      <c r="J12" s="8" t="s">
        <v>61</v>
      </c>
      <c r="K12" s="9">
        <v>5542</v>
      </c>
    </row>
    <row r="13" spans="2:11" x14ac:dyDescent="0.25">
      <c r="B13" s="57"/>
      <c r="C13" s="1" t="s">
        <v>15</v>
      </c>
      <c r="D13" s="2">
        <v>55</v>
      </c>
      <c r="E13" s="2">
        <v>162</v>
      </c>
      <c r="F13" s="2">
        <v>1118</v>
      </c>
      <c r="G13" s="2">
        <v>930</v>
      </c>
      <c r="H13" s="17">
        <v>1917133</v>
      </c>
      <c r="J13" s="8" t="s">
        <v>64</v>
      </c>
      <c r="K13" s="9">
        <v>4647</v>
      </c>
    </row>
    <row r="14" spans="2:11" x14ac:dyDescent="0.25">
      <c r="B14" s="57"/>
      <c r="C14" s="1" t="s">
        <v>16</v>
      </c>
      <c r="D14" s="2">
        <v>1736</v>
      </c>
      <c r="E14" s="2">
        <v>5362</v>
      </c>
      <c r="F14" s="2">
        <v>72808</v>
      </c>
      <c r="G14" s="2">
        <v>70999</v>
      </c>
      <c r="H14" s="17">
        <v>102879162.87999997</v>
      </c>
      <c r="J14" s="8" t="s">
        <v>62</v>
      </c>
      <c r="K14" s="9">
        <v>4579</v>
      </c>
    </row>
    <row r="15" spans="2:11" x14ac:dyDescent="0.25">
      <c r="B15" s="57"/>
      <c r="C15" s="1" t="s">
        <v>17</v>
      </c>
      <c r="D15" s="2">
        <v>1974</v>
      </c>
      <c r="E15" s="2">
        <v>6277</v>
      </c>
      <c r="F15" s="2">
        <v>88564</v>
      </c>
      <c r="G15" s="2">
        <v>84312</v>
      </c>
      <c r="H15" s="17">
        <v>121151974.23999999</v>
      </c>
      <c r="J15" s="8" t="s">
        <v>63</v>
      </c>
      <c r="K15" s="9">
        <v>4579</v>
      </c>
    </row>
    <row r="16" spans="2:11" x14ac:dyDescent="0.25">
      <c r="B16" s="57"/>
      <c r="C16" s="1" t="s">
        <v>18</v>
      </c>
      <c r="D16" s="2">
        <v>339</v>
      </c>
      <c r="E16" s="2">
        <v>920</v>
      </c>
      <c r="F16" s="2">
        <v>11861</v>
      </c>
      <c r="G16" s="2">
        <v>11165</v>
      </c>
      <c r="H16" s="17">
        <v>23293111.879999999</v>
      </c>
      <c r="J16" s="8" t="s">
        <v>65</v>
      </c>
      <c r="K16" s="9">
        <v>4257</v>
      </c>
    </row>
    <row r="17" spans="2:11" x14ac:dyDescent="0.25">
      <c r="B17" s="57"/>
      <c r="C17" s="1" t="s">
        <v>19</v>
      </c>
      <c r="D17" s="2">
        <v>392</v>
      </c>
      <c r="E17" s="2">
        <v>1456</v>
      </c>
      <c r="F17" s="2">
        <v>13910</v>
      </c>
      <c r="G17" s="2">
        <v>14107</v>
      </c>
      <c r="H17" s="17">
        <v>23450103.990000002</v>
      </c>
      <c r="J17" s="8" t="s">
        <v>66</v>
      </c>
      <c r="K17" s="9">
        <v>4086</v>
      </c>
    </row>
    <row r="18" spans="2:11" x14ac:dyDescent="0.25">
      <c r="B18" s="57"/>
      <c r="C18" s="1" t="s">
        <v>20</v>
      </c>
      <c r="D18" s="2">
        <v>89</v>
      </c>
      <c r="E18" s="2">
        <v>263</v>
      </c>
      <c r="F18" s="2">
        <v>2066</v>
      </c>
      <c r="G18" s="2">
        <v>1900</v>
      </c>
      <c r="H18" s="17">
        <v>3167774.2800000003</v>
      </c>
      <c r="J18" s="8" t="s">
        <v>67</v>
      </c>
      <c r="K18" s="9">
        <v>3486</v>
      </c>
    </row>
    <row r="19" spans="2:11" x14ac:dyDescent="0.25">
      <c r="B19" s="57"/>
      <c r="C19" s="1" t="s">
        <v>21</v>
      </c>
      <c r="D19" s="2">
        <v>142</v>
      </c>
      <c r="E19" s="2">
        <v>431</v>
      </c>
      <c r="F19" s="2">
        <v>6080</v>
      </c>
      <c r="G19" s="2">
        <v>5423</v>
      </c>
      <c r="H19" s="17">
        <v>11457790.490000002</v>
      </c>
      <c r="J19" s="8" t="s">
        <v>68</v>
      </c>
      <c r="K19" s="9">
        <v>2501</v>
      </c>
    </row>
    <row r="20" spans="2:11" x14ac:dyDescent="0.25">
      <c r="B20" s="57"/>
      <c r="C20" s="1" t="s">
        <v>22</v>
      </c>
      <c r="D20" s="2">
        <v>904</v>
      </c>
      <c r="E20" s="2">
        <v>5184</v>
      </c>
      <c r="F20" s="2">
        <v>57810</v>
      </c>
      <c r="G20" s="2">
        <v>57252</v>
      </c>
      <c r="H20" s="17">
        <v>92274996.469999999</v>
      </c>
      <c r="J20" s="8" t="s">
        <v>69</v>
      </c>
      <c r="K20" s="9">
        <v>2313</v>
      </c>
    </row>
    <row r="21" spans="2:11" x14ac:dyDescent="0.25">
      <c r="B21" s="57"/>
      <c r="C21" s="1" t="s">
        <v>23</v>
      </c>
      <c r="D21" s="2">
        <v>218</v>
      </c>
      <c r="E21" s="2">
        <v>772</v>
      </c>
      <c r="F21" s="2">
        <v>5989</v>
      </c>
      <c r="G21" s="2">
        <v>5916</v>
      </c>
      <c r="H21" s="17">
        <v>10176063.770000001</v>
      </c>
      <c r="J21" s="8" t="s">
        <v>70</v>
      </c>
      <c r="K21" s="9">
        <v>1998</v>
      </c>
    </row>
    <row r="22" spans="2:11" x14ac:dyDescent="0.25">
      <c r="B22" s="57"/>
      <c r="C22" s="1" t="s">
        <v>24</v>
      </c>
      <c r="D22" s="2">
        <v>15</v>
      </c>
      <c r="E22" s="2">
        <v>36</v>
      </c>
      <c r="F22" s="2">
        <v>226</v>
      </c>
      <c r="G22" s="2">
        <v>190</v>
      </c>
      <c r="H22" s="17">
        <v>530659</v>
      </c>
      <c r="J22" s="8" t="s">
        <v>71</v>
      </c>
      <c r="K22" s="9">
        <v>1676</v>
      </c>
    </row>
    <row r="23" spans="2:11" x14ac:dyDescent="0.25">
      <c r="B23" s="57"/>
      <c r="C23" s="1" t="s">
        <v>25</v>
      </c>
      <c r="D23" s="2">
        <v>270</v>
      </c>
      <c r="E23" s="2">
        <v>1157</v>
      </c>
      <c r="F23" s="2">
        <v>9756</v>
      </c>
      <c r="G23" s="2">
        <v>11277</v>
      </c>
      <c r="H23" s="17">
        <v>15185810.16</v>
      </c>
      <c r="J23" s="8" t="s">
        <v>72</v>
      </c>
      <c r="K23" s="9">
        <v>1588</v>
      </c>
    </row>
    <row r="24" spans="2:11" x14ac:dyDescent="0.25">
      <c r="B24" s="57"/>
      <c r="C24" s="1" t="s">
        <v>26</v>
      </c>
      <c r="D24" s="2">
        <v>63</v>
      </c>
      <c r="E24" s="2">
        <v>211</v>
      </c>
      <c r="F24" s="2">
        <v>1897</v>
      </c>
      <c r="G24" s="2">
        <v>1639</v>
      </c>
      <c r="H24" s="17">
        <v>2658748</v>
      </c>
      <c r="J24" s="8" t="s">
        <v>73</v>
      </c>
      <c r="K24" s="9">
        <v>1235</v>
      </c>
    </row>
    <row r="25" spans="2:11" x14ac:dyDescent="0.25">
      <c r="B25" s="57"/>
      <c r="C25" s="1" t="s">
        <v>27</v>
      </c>
      <c r="D25" s="2">
        <v>71</v>
      </c>
      <c r="E25" s="2">
        <v>336</v>
      </c>
      <c r="F25" s="2">
        <v>2291</v>
      </c>
      <c r="G25" s="2">
        <v>2143</v>
      </c>
      <c r="H25" s="17">
        <v>3719058.33</v>
      </c>
      <c r="J25" s="8" t="s">
        <v>74</v>
      </c>
      <c r="K25" s="9">
        <v>928</v>
      </c>
    </row>
    <row r="26" spans="2:11" x14ac:dyDescent="0.25">
      <c r="B26" s="57"/>
      <c r="C26" s="1" t="s">
        <v>28</v>
      </c>
      <c r="D26" s="2">
        <v>284</v>
      </c>
      <c r="E26" s="2">
        <v>1275</v>
      </c>
      <c r="F26" s="2">
        <v>19862</v>
      </c>
      <c r="G26" s="2">
        <v>23683</v>
      </c>
      <c r="H26" s="17">
        <v>32529720.549999997</v>
      </c>
      <c r="J26" s="8" t="s">
        <v>75</v>
      </c>
      <c r="K26" s="9">
        <v>767</v>
      </c>
    </row>
    <row r="27" spans="2:11" x14ac:dyDescent="0.25">
      <c r="B27" s="57"/>
      <c r="C27" s="1" t="s">
        <v>29</v>
      </c>
      <c r="D27" s="2">
        <v>221</v>
      </c>
      <c r="E27" s="2">
        <v>730</v>
      </c>
      <c r="F27" s="2">
        <v>5705</v>
      </c>
      <c r="G27" s="2">
        <v>5494</v>
      </c>
      <c r="H27" s="17">
        <v>10830590.98</v>
      </c>
      <c r="J27" s="8" t="s">
        <v>76</v>
      </c>
      <c r="K27" s="9">
        <v>609</v>
      </c>
    </row>
    <row r="28" spans="2:11" x14ac:dyDescent="0.25">
      <c r="B28" s="57"/>
      <c r="C28" s="1" t="s">
        <v>30</v>
      </c>
      <c r="D28" s="2">
        <v>1461</v>
      </c>
      <c r="E28" s="2">
        <v>4086</v>
      </c>
      <c r="F28" s="2">
        <v>54928</v>
      </c>
      <c r="G28" s="2">
        <v>54748</v>
      </c>
      <c r="H28" s="17">
        <v>96744318.5</v>
      </c>
      <c r="J28" s="8" t="s">
        <v>77</v>
      </c>
      <c r="K28" s="9">
        <v>562</v>
      </c>
    </row>
    <row r="29" spans="2:11" x14ac:dyDescent="0.25">
      <c r="B29" s="57"/>
      <c r="C29" s="1" t="s">
        <v>31</v>
      </c>
      <c r="D29" s="2">
        <v>343</v>
      </c>
      <c r="E29" s="2">
        <v>1512</v>
      </c>
      <c r="F29" s="2">
        <v>14789</v>
      </c>
      <c r="G29" s="2">
        <v>16251</v>
      </c>
      <c r="H29" s="17">
        <v>26879467.639999997</v>
      </c>
      <c r="J29" s="8" t="s">
        <v>78</v>
      </c>
      <c r="K29" s="9">
        <v>547</v>
      </c>
    </row>
    <row r="30" spans="2:11" x14ac:dyDescent="0.25">
      <c r="B30" s="57"/>
      <c r="C30" s="1" t="s">
        <v>32</v>
      </c>
      <c r="D30" s="2">
        <v>485</v>
      </c>
      <c r="E30" s="2">
        <v>2060</v>
      </c>
      <c r="F30" s="2">
        <v>21141</v>
      </c>
      <c r="G30" s="2">
        <v>21750</v>
      </c>
      <c r="H30" s="17">
        <v>38509030</v>
      </c>
      <c r="J30" s="8" t="s">
        <v>79</v>
      </c>
      <c r="K30" s="9">
        <v>466</v>
      </c>
    </row>
    <row r="31" spans="2:11" x14ac:dyDescent="0.25">
      <c r="B31" s="57"/>
      <c r="C31" s="1" t="s">
        <v>33</v>
      </c>
      <c r="D31" s="2">
        <v>302</v>
      </c>
      <c r="E31" s="2">
        <v>1006</v>
      </c>
      <c r="F31" s="2">
        <v>10131</v>
      </c>
      <c r="G31" s="2">
        <v>10330</v>
      </c>
      <c r="H31" s="17">
        <v>16939404</v>
      </c>
      <c r="J31" s="8" t="s">
        <v>80</v>
      </c>
      <c r="K31" s="9">
        <v>379</v>
      </c>
    </row>
    <row r="32" spans="2:11" x14ac:dyDescent="0.25">
      <c r="B32" s="57"/>
      <c r="C32" s="1" t="s">
        <v>34</v>
      </c>
      <c r="D32" s="2">
        <v>272</v>
      </c>
      <c r="E32" s="2">
        <v>899</v>
      </c>
      <c r="F32" s="2">
        <v>6803</v>
      </c>
      <c r="G32" s="2">
        <v>7214</v>
      </c>
      <c r="H32" s="17">
        <v>9477288.2399999984</v>
      </c>
      <c r="J32" s="8" t="s">
        <v>81</v>
      </c>
      <c r="K32" s="9">
        <v>332</v>
      </c>
    </row>
    <row r="33" spans="2:11" x14ac:dyDescent="0.25">
      <c r="B33" s="57"/>
      <c r="C33" s="1" t="s">
        <v>35</v>
      </c>
      <c r="D33" s="2">
        <v>1707</v>
      </c>
      <c r="E33" s="2">
        <v>5585</v>
      </c>
      <c r="F33" s="2">
        <v>53230</v>
      </c>
      <c r="G33" s="2">
        <v>51953</v>
      </c>
      <c r="H33" s="17">
        <v>96561431.799999997</v>
      </c>
      <c r="J33" s="8" t="s">
        <v>82</v>
      </c>
      <c r="K33" s="9">
        <v>321</v>
      </c>
    </row>
    <row r="34" spans="2:11" x14ac:dyDescent="0.25">
      <c r="B34" s="57"/>
      <c r="C34" s="1" t="s">
        <v>36</v>
      </c>
      <c r="D34" s="2">
        <v>230</v>
      </c>
      <c r="E34" s="2">
        <v>941</v>
      </c>
      <c r="F34" s="2">
        <v>11464</v>
      </c>
      <c r="G34" s="2">
        <v>10347</v>
      </c>
      <c r="H34" s="17">
        <v>20566343</v>
      </c>
      <c r="J34" s="8" t="s">
        <v>83</v>
      </c>
      <c r="K34" s="9">
        <v>277</v>
      </c>
    </row>
    <row r="35" spans="2:11" x14ac:dyDescent="0.25">
      <c r="B35" s="57"/>
      <c r="C35" s="1" t="s">
        <v>37</v>
      </c>
      <c r="D35" s="2">
        <v>987</v>
      </c>
      <c r="E35" s="2">
        <v>4268</v>
      </c>
      <c r="F35" s="2">
        <v>40370</v>
      </c>
      <c r="G35" s="2">
        <v>39776</v>
      </c>
      <c r="H35" s="17">
        <v>68306259.760000005</v>
      </c>
      <c r="J35" s="8" t="s">
        <v>84</v>
      </c>
      <c r="K35" s="9">
        <v>241</v>
      </c>
    </row>
    <row r="36" spans="2:11" x14ac:dyDescent="0.25">
      <c r="B36" s="57"/>
      <c r="C36" s="1" t="s">
        <v>38</v>
      </c>
      <c r="D36" s="3">
        <v>823</v>
      </c>
      <c r="E36" s="3">
        <v>2585</v>
      </c>
      <c r="F36" s="3">
        <v>36866</v>
      </c>
      <c r="G36" s="3">
        <v>33825</v>
      </c>
      <c r="H36" s="28">
        <v>79138990.719999999</v>
      </c>
      <c r="J36" s="8" t="s">
        <v>85</v>
      </c>
      <c r="K36" s="9">
        <v>239</v>
      </c>
    </row>
    <row r="37" spans="2:11" x14ac:dyDescent="0.25">
      <c r="B37" s="45" t="s">
        <v>39</v>
      </c>
      <c r="C37" s="46"/>
      <c r="D37" s="4">
        <v>16140</v>
      </c>
      <c r="E37" s="4">
        <v>57786</v>
      </c>
      <c r="F37" s="4">
        <v>650407</v>
      </c>
      <c r="G37" s="4">
        <v>642365</v>
      </c>
      <c r="H37" s="29">
        <f>SUM(H4:H36)</f>
        <v>1055949747.5699999</v>
      </c>
      <c r="J37" s="8" t="s">
        <v>86</v>
      </c>
      <c r="K37" s="9">
        <v>228</v>
      </c>
    </row>
    <row r="38" spans="2:11" x14ac:dyDescent="0.25">
      <c r="C38"/>
      <c r="D38"/>
      <c r="E38"/>
      <c r="F38"/>
      <c r="G38"/>
      <c r="H38"/>
      <c r="J38" s="8" t="s">
        <v>87</v>
      </c>
      <c r="K38" s="9">
        <v>213</v>
      </c>
    </row>
    <row r="39" spans="2:11" x14ac:dyDescent="0.25">
      <c r="B39" s="21" t="s">
        <v>0</v>
      </c>
      <c r="C39" s="37" t="s">
        <v>1</v>
      </c>
      <c r="D39" s="37" t="s">
        <v>2</v>
      </c>
      <c r="E39" s="37" t="s">
        <v>148</v>
      </c>
      <c r="F39" s="37" t="s">
        <v>3</v>
      </c>
      <c r="G39" s="37" t="s">
        <v>4</v>
      </c>
      <c r="H39" s="38" t="s">
        <v>147</v>
      </c>
      <c r="J39" s="8" t="s">
        <v>88</v>
      </c>
      <c r="K39" s="9">
        <v>183</v>
      </c>
    </row>
    <row r="40" spans="2:11" x14ac:dyDescent="0.25">
      <c r="B40" s="57" t="s">
        <v>40</v>
      </c>
      <c r="C40" s="1" t="s">
        <v>6</v>
      </c>
      <c r="D40" s="2">
        <v>480</v>
      </c>
      <c r="E40" s="2">
        <v>1854</v>
      </c>
      <c r="F40" s="2">
        <v>15901</v>
      </c>
      <c r="G40" s="2">
        <v>15681</v>
      </c>
      <c r="H40" s="17">
        <v>23803762.52</v>
      </c>
      <c r="J40" s="8" t="s">
        <v>89</v>
      </c>
      <c r="K40" s="9">
        <v>172</v>
      </c>
    </row>
    <row r="41" spans="2:11" x14ac:dyDescent="0.25">
      <c r="B41" s="57"/>
      <c r="C41" s="1" t="s">
        <v>7</v>
      </c>
      <c r="D41" s="2">
        <v>404</v>
      </c>
      <c r="E41" s="2">
        <v>1302</v>
      </c>
      <c r="F41" s="2">
        <v>17961</v>
      </c>
      <c r="G41" s="2">
        <v>17944</v>
      </c>
      <c r="H41" s="17">
        <v>28141774.629999999</v>
      </c>
      <c r="J41" s="8" t="s">
        <v>90</v>
      </c>
      <c r="K41" s="9">
        <v>169</v>
      </c>
    </row>
    <row r="42" spans="2:11" x14ac:dyDescent="0.25">
      <c r="B42" s="57"/>
      <c r="C42" s="1" t="s">
        <v>8</v>
      </c>
      <c r="D42" s="2">
        <v>304</v>
      </c>
      <c r="E42" s="2">
        <v>954</v>
      </c>
      <c r="F42" s="2">
        <v>10403</v>
      </c>
      <c r="G42" s="2">
        <v>10549</v>
      </c>
      <c r="H42" s="17">
        <v>19448953.18</v>
      </c>
      <c r="J42" s="8" t="s">
        <v>91</v>
      </c>
      <c r="K42" s="9">
        <v>153</v>
      </c>
    </row>
    <row r="43" spans="2:11" x14ac:dyDescent="0.25">
      <c r="B43" s="57"/>
      <c r="C43" s="1" t="s">
        <v>9</v>
      </c>
      <c r="D43" s="2">
        <v>227</v>
      </c>
      <c r="E43" s="2">
        <v>735</v>
      </c>
      <c r="F43" s="2">
        <v>6504</v>
      </c>
      <c r="G43" s="2">
        <v>6472</v>
      </c>
      <c r="H43" s="17">
        <v>11462515.32</v>
      </c>
      <c r="J43" s="8" t="s">
        <v>92</v>
      </c>
      <c r="K43" s="9">
        <v>147</v>
      </c>
    </row>
    <row r="44" spans="2:11" x14ac:dyDescent="0.25">
      <c r="B44" s="57"/>
      <c r="C44" s="1" t="s">
        <v>10</v>
      </c>
      <c r="D44" s="2">
        <v>149</v>
      </c>
      <c r="E44" s="2">
        <v>597</v>
      </c>
      <c r="F44" s="2">
        <v>3841</v>
      </c>
      <c r="G44" s="2">
        <v>3647</v>
      </c>
      <c r="H44" s="17">
        <v>6487980</v>
      </c>
      <c r="J44" s="8" t="s">
        <v>93</v>
      </c>
      <c r="K44" s="9">
        <v>128</v>
      </c>
    </row>
    <row r="45" spans="2:11" x14ac:dyDescent="0.25">
      <c r="B45" s="57"/>
      <c r="C45" s="1" t="s">
        <v>11</v>
      </c>
      <c r="D45" s="2">
        <v>445</v>
      </c>
      <c r="E45" s="2">
        <v>1483</v>
      </c>
      <c r="F45" s="2">
        <v>15428</v>
      </c>
      <c r="G45" s="2">
        <v>20236</v>
      </c>
      <c r="H45" s="17">
        <v>27733504.460000001</v>
      </c>
      <c r="J45" s="8" t="s">
        <v>94</v>
      </c>
      <c r="K45" s="9">
        <v>126</v>
      </c>
    </row>
    <row r="46" spans="2:11" x14ac:dyDescent="0.25">
      <c r="B46" s="57"/>
      <c r="C46" s="1" t="s">
        <v>12</v>
      </c>
      <c r="D46" s="2">
        <v>185</v>
      </c>
      <c r="E46" s="2">
        <v>814</v>
      </c>
      <c r="F46" s="2">
        <v>10655</v>
      </c>
      <c r="G46" s="2">
        <v>9484</v>
      </c>
      <c r="H46" s="17">
        <v>15312660.470000001</v>
      </c>
      <c r="J46" s="8" t="s">
        <v>95</v>
      </c>
      <c r="K46" s="9">
        <v>121</v>
      </c>
    </row>
    <row r="47" spans="2:11" x14ac:dyDescent="0.25">
      <c r="B47" s="57"/>
      <c r="C47" s="1" t="s">
        <v>13</v>
      </c>
      <c r="D47" s="2">
        <v>205</v>
      </c>
      <c r="E47" s="2">
        <v>876</v>
      </c>
      <c r="F47" s="2">
        <v>5728</v>
      </c>
      <c r="G47" s="2">
        <v>5697</v>
      </c>
      <c r="H47" s="17">
        <v>9343509.0300000012</v>
      </c>
      <c r="J47" s="8" t="s">
        <v>96</v>
      </c>
      <c r="K47" s="9">
        <v>116</v>
      </c>
    </row>
    <row r="48" spans="2:11" x14ac:dyDescent="0.25">
      <c r="B48" s="57"/>
      <c r="C48" s="1" t="s">
        <v>14</v>
      </c>
      <c r="D48" s="2">
        <v>335</v>
      </c>
      <c r="E48" s="2">
        <v>1303</v>
      </c>
      <c r="F48" s="2">
        <v>14857</v>
      </c>
      <c r="G48" s="2">
        <v>14742</v>
      </c>
      <c r="H48" s="17">
        <v>21703939.170000002</v>
      </c>
      <c r="J48" s="8" t="s">
        <v>97</v>
      </c>
      <c r="K48" s="9">
        <v>105</v>
      </c>
    </row>
    <row r="49" spans="2:11" x14ac:dyDescent="0.25">
      <c r="B49" s="57"/>
      <c r="C49" s="1" t="s">
        <v>15</v>
      </c>
      <c r="D49" s="2">
        <v>58</v>
      </c>
      <c r="E49" s="2">
        <v>163</v>
      </c>
      <c r="F49" s="2">
        <v>1062</v>
      </c>
      <c r="G49" s="2">
        <v>949</v>
      </c>
      <c r="H49" s="17">
        <v>1928416.66</v>
      </c>
      <c r="J49" s="8" t="s">
        <v>98</v>
      </c>
      <c r="K49" s="9">
        <v>91</v>
      </c>
    </row>
    <row r="50" spans="2:11" x14ac:dyDescent="0.25">
      <c r="B50" s="57"/>
      <c r="C50" s="1" t="s">
        <v>16</v>
      </c>
      <c r="D50" s="2">
        <v>1751</v>
      </c>
      <c r="E50" s="2">
        <v>4806</v>
      </c>
      <c r="F50" s="2">
        <v>76194</v>
      </c>
      <c r="G50" s="2">
        <v>75342</v>
      </c>
      <c r="H50" s="17">
        <v>113453282.67999999</v>
      </c>
      <c r="J50" s="8" t="s">
        <v>100</v>
      </c>
      <c r="K50" s="9">
        <v>82</v>
      </c>
    </row>
    <row r="51" spans="2:11" x14ac:dyDescent="0.25">
      <c r="B51" s="57"/>
      <c r="C51" s="1" t="s">
        <v>17</v>
      </c>
      <c r="D51" s="2">
        <v>1905</v>
      </c>
      <c r="E51" s="2">
        <v>6389</v>
      </c>
      <c r="F51" s="2">
        <v>93475</v>
      </c>
      <c r="G51" s="2">
        <v>88344</v>
      </c>
      <c r="H51" s="17">
        <v>136989967.33000001</v>
      </c>
      <c r="J51" s="8" t="s">
        <v>99</v>
      </c>
      <c r="K51" s="9">
        <v>81</v>
      </c>
    </row>
    <row r="52" spans="2:11" x14ac:dyDescent="0.25">
      <c r="B52" s="57"/>
      <c r="C52" s="1" t="s">
        <v>18</v>
      </c>
      <c r="D52" s="2">
        <v>310</v>
      </c>
      <c r="E52" s="2">
        <v>539</v>
      </c>
      <c r="F52" s="2">
        <v>10956</v>
      </c>
      <c r="G52" s="2">
        <v>10314</v>
      </c>
      <c r="H52" s="17">
        <v>24337286.140000001</v>
      </c>
      <c r="J52" s="8" t="s">
        <v>101</v>
      </c>
      <c r="K52" s="9">
        <v>77</v>
      </c>
    </row>
    <row r="53" spans="2:11" x14ac:dyDescent="0.25">
      <c r="B53" s="57"/>
      <c r="C53" s="1" t="s">
        <v>19</v>
      </c>
      <c r="D53" s="2">
        <v>397</v>
      </c>
      <c r="E53" s="2">
        <v>1392</v>
      </c>
      <c r="F53" s="2">
        <v>14889</v>
      </c>
      <c r="G53" s="2">
        <v>14523</v>
      </c>
      <c r="H53" s="17">
        <v>25609329.5</v>
      </c>
      <c r="J53" s="8" t="s">
        <v>102</v>
      </c>
      <c r="K53" s="9">
        <v>58</v>
      </c>
    </row>
    <row r="54" spans="2:11" x14ac:dyDescent="0.25">
      <c r="B54" s="57"/>
      <c r="C54" s="1" t="s">
        <v>20</v>
      </c>
      <c r="D54" s="2">
        <v>76</v>
      </c>
      <c r="E54" s="2">
        <v>226</v>
      </c>
      <c r="F54" s="2">
        <v>1881</v>
      </c>
      <c r="G54" s="2">
        <v>1836</v>
      </c>
      <c r="H54" s="17">
        <v>3679497.1799999997</v>
      </c>
      <c r="J54" s="8" t="s">
        <v>103</v>
      </c>
      <c r="K54" s="9">
        <v>55</v>
      </c>
    </row>
    <row r="55" spans="2:11" x14ac:dyDescent="0.25">
      <c r="B55" s="57"/>
      <c r="C55" s="1" t="s">
        <v>21</v>
      </c>
      <c r="D55" s="2">
        <v>159</v>
      </c>
      <c r="E55" s="2">
        <v>549</v>
      </c>
      <c r="F55" s="2">
        <v>6590</v>
      </c>
      <c r="G55" s="2">
        <v>6173</v>
      </c>
      <c r="H55" s="17">
        <v>11888674.640000001</v>
      </c>
      <c r="J55" s="8" t="s">
        <v>104</v>
      </c>
      <c r="K55" s="9">
        <v>53</v>
      </c>
    </row>
    <row r="56" spans="2:11" x14ac:dyDescent="0.25">
      <c r="B56" s="57"/>
      <c r="C56" s="1" t="s">
        <v>22</v>
      </c>
      <c r="D56" s="2">
        <v>853</v>
      </c>
      <c r="E56" s="2">
        <v>3770</v>
      </c>
      <c r="F56" s="2">
        <v>60982</v>
      </c>
      <c r="G56" s="2">
        <v>59372</v>
      </c>
      <c r="H56" s="17">
        <v>103494024.63999993</v>
      </c>
      <c r="J56" s="8" t="s">
        <v>105</v>
      </c>
      <c r="K56" s="9">
        <v>50</v>
      </c>
    </row>
    <row r="57" spans="2:11" x14ac:dyDescent="0.25">
      <c r="B57" s="57"/>
      <c r="C57" s="1" t="s">
        <v>23</v>
      </c>
      <c r="D57" s="2">
        <v>283</v>
      </c>
      <c r="E57" s="2">
        <v>874</v>
      </c>
      <c r="F57" s="2">
        <v>7061</v>
      </c>
      <c r="G57" s="2">
        <v>6777</v>
      </c>
      <c r="H57" s="17">
        <v>12116783.859999999</v>
      </c>
      <c r="J57" s="8" t="s">
        <v>109</v>
      </c>
      <c r="K57" s="9">
        <v>47</v>
      </c>
    </row>
    <row r="58" spans="2:11" x14ac:dyDescent="0.25">
      <c r="B58" s="57"/>
      <c r="C58" s="1" t="s">
        <v>24</v>
      </c>
      <c r="D58" s="2">
        <v>14</v>
      </c>
      <c r="E58" s="2">
        <v>42</v>
      </c>
      <c r="F58" s="2">
        <v>593</v>
      </c>
      <c r="G58" s="2">
        <v>435</v>
      </c>
      <c r="H58" s="17">
        <v>689421.66999999993</v>
      </c>
      <c r="J58" s="8" t="s">
        <v>106</v>
      </c>
      <c r="K58" s="9">
        <v>45</v>
      </c>
    </row>
    <row r="59" spans="2:11" x14ac:dyDescent="0.25">
      <c r="B59" s="57"/>
      <c r="C59" s="1" t="s">
        <v>25</v>
      </c>
      <c r="D59" s="2">
        <v>282</v>
      </c>
      <c r="E59" s="2">
        <v>1023</v>
      </c>
      <c r="F59" s="2">
        <v>9809</v>
      </c>
      <c r="G59" s="2">
        <v>12268</v>
      </c>
      <c r="H59" s="17">
        <v>16612181.440000001</v>
      </c>
      <c r="J59" s="8" t="s">
        <v>107</v>
      </c>
      <c r="K59" s="9">
        <v>45</v>
      </c>
    </row>
    <row r="60" spans="2:11" x14ac:dyDescent="0.25">
      <c r="B60" s="57"/>
      <c r="C60" s="1" t="s">
        <v>26</v>
      </c>
      <c r="D60" s="2">
        <v>66</v>
      </c>
      <c r="E60" s="2">
        <v>267</v>
      </c>
      <c r="F60" s="2">
        <v>2542</v>
      </c>
      <c r="G60" s="2">
        <v>2294</v>
      </c>
      <c r="H60" s="17">
        <v>3226632.15</v>
      </c>
      <c r="J60" s="8" t="s">
        <v>108</v>
      </c>
      <c r="K60" s="9">
        <v>43</v>
      </c>
    </row>
    <row r="61" spans="2:11" x14ac:dyDescent="0.25">
      <c r="B61" s="57"/>
      <c r="C61" s="1" t="s">
        <v>27</v>
      </c>
      <c r="D61" s="2">
        <v>59</v>
      </c>
      <c r="E61" s="2">
        <v>264</v>
      </c>
      <c r="F61" s="2">
        <v>2250</v>
      </c>
      <c r="G61" s="2">
        <v>2170</v>
      </c>
      <c r="H61" s="17">
        <v>3549901.83</v>
      </c>
      <c r="J61" s="8" t="s">
        <v>110</v>
      </c>
      <c r="K61" s="9">
        <v>39</v>
      </c>
    </row>
    <row r="62" spans="2:11" x14ac:dyDescent="0.25">
      <c r="B62" s="57"/>
      <c r="C62" s="1" t="s">
        <v>28</v>
      </c>
      <c r="D62" s="2">
        <v>341</v>
      </c>
      <c r="E62" s="2">
        <v>1534</v>
      </c>
      <c r="F62" s="2">
        <v>23180</v>
      </c>
      <c r="G62" s="2">
        <v>26276</v>
      </c>
      <c r="H62" s="17">
        <v>36101893.640000001</v>
      </c>
      <c r="J62" s="8" t="s">
        <v>111</v>
      </c>
      <c r="K62" s="9">
        <v>30</v>
      </c>
    </row>
    <row r="63" spans="2:11" x14ac:dyDescent="0.25">
      <c r="B63" s="57"/>
      <c r="C63" s="1" t="s">
        <v>29</v>
      </c>
      <c r="D63" s="2">
        <v>259</v>
      </c>
      <c r="E63" s="2">
        <v>947</v>
      </c>
      <c r="F63" s="2">
        <v>7973</v>
      </c>
      <c r="G63" s="2">
        <v>7651</v>
      </c>
      <c r="H63" s="17">
        <v>14131465.5</v>
      </c>
      <c r="J63" s="8" t="s">
        <v>112</v>
      </c>
      <c r="K63" s="9">
        <v>30</v>
      </c>
    </row>
    <row r="64" spans="2:11" x14ac:dyDescent="0.25">
      <c r="B64" s="57"/>
      <c r="C64" s="1" t="s">
        <v>30</v>
      </c>
      <c r="D64" s="2">
        <v>1470</v>
      </c>
      <c r="E64" s="2">
        <v>4144</v>
      </c>
      <c r="F64" s="2">
        <v>61845</v>
      </c>
      <c r="G64" s="2">
        <v>60636</v>
      </c>
      <c r="H64" s="17">
        <v>107411490.88999999</v>
      </c>
      <c r="J64" s="8" t="s">
        <v>113</v>
      </c>
      <c r="K64" s="9">
        <v>26</v>
      </c>
    </row>
    <row r="65" spans="2:11" x14ac:dyDescent="0.25">
      <c r="B65" s="57"/>
      <c r="C65" s="1" t="s">
        <v>31</v>
      </c>
      <c r="D65" s="2">
        <v>320</v>
      </c>
      <c r="E65" s="2">
        <v>1350</v>
      </c>
      <c r="F65" s="2">
        <v>16282</v>
      </c>
      <c r="G65" s="2">
        <v>17806</v>
      </c>
      <c r="H65" s="17">
        <v>30166312.089999996</v>
      </c>
      <c r="J65" s="8" t="s">
        <v>114</v>
      </c>
      <c r="K65" s="9">
        <v>23</v>
      </c>
    </row>
    <row r="66" spans="2:11" x14ac:dyDescent="0.25">
      <c r="B66" s="57"/>
      <c r="C66" s="1" t="s">
        <v>32</v>
      </c>
      <c r="D66" s="2">
        <v>484</v>
      </c>
      <c r="E66" s="2">
        <v>2056</v>
      </c>
      <c r="F66" s="2">
        <v>22724</v>
      </c>
      <c r="G66" s="2">
        <v>23143</v>
      </c>
      <c r="H66" s="17">
        <v>42961011.219999999</v>
      </c>
      <c r="J66" s="8" t="s">
        <v>115</v>
      </c>
      <c r="K66" s="9">
        <v>23</v>
      </c>
    </row>
    <row r="67" spans="2:11" x14ac:dyDescent="0.25">
      <c r="B67" s="57"/>
      <c r="C67" s="1" t="s">
        <v>33</v>
      </c>
      <c r="D67" s="2">
        <v>339</v>
      </c>
      <c r="E67" s="2">
        <v>1058</v>
      </c>
      <c r="F67" s="2">
        <v>10998</v>
      </c>
      <c r="G67" s="2">
        <v>11458</v>
      </c>
      <c r="H67" s="17">
        <v>18268017.66</v>
      </c>
      <c r="J67" s="8" t="s">
        <v>116</v>
      </c>
      <c r="K67" s="9">
        <v>23</v>
      </c>
    </row>
    <row r="68" spans="2:11" x14ac:dyDescent="0.25">
      <c r="B68" s="57"/>
      <c r="C68" s="1" t="s">
        <v>34</v>
      </c>
      <c r="D68" s="2">
        <v>261</v>
      </c>
      <c r="E68" s="2">
        <v>840</v>
      </c>
      <c r="F68" s="2">
        <v>6949</v>
      </c>
      <c r="G68" s="2">
        <v>7164</v>
      </c>
      <c r="H68" s="17">
        <v>11284707.15</v>
      </c>
      <c r="J68" s="8" t="s">
        <v>117</v>
      </c>
      <c r="K68" s="9">
        <v>22</v>
      </c>
    </row>
    <row r="69" spans="2:11" x14ac:dyDescent="0.25">
      <c r="B69" s="57"/>
      <c r="C69" s="1" t="s">
        <v>35</v>
      </c>
      <c r="D69" s="2">
        <v>2054</v>
      </c>
      <c r="E69" s="2">
        <v>5708</v>
      </c>
      <c r="F69" s="2">
        <v>55079</v>
      </c>
      <c r="G69" s="2">
        <v>64495</v>
      </c>
      <c r="H69" s="17">
        <v>104215776.74000001</v>
      </c>
      <c r="J69" s="8" t="s">
        <v>118</v>
      </c>
      <c r="K69" s="9">
        <v>21</v>
      </c>
    </row>
    <row r="70" spans="2:11" x14ac:dyDescent="0.25">
      <c r="B70" s="57"/>
      <c r="C70" s="1" t="s">
        <v>36</v>
      </c>
      <c r="D70" s="2">
        <v>294</v>
      </c>
      <c r="E70" s="2">
        <v>1064</v>
      </c>
      <c r="F70" s="2">
        <v>13089</v>
      </c>
      <c r="G70" s="2">
        <v>11927</v>
      </c>
      <c r="H70" s="17">
        <v>21627466.269999996</v>
      </c>
      <c r="J70" s="8" t="s">
        <v>119</v>
      </c>
      <c r="K70" s="9">
        <v>16</v>
      </c>
    </row>
    <row r="71" spans="2:11" x14ac:dyDescent="0.25">
      <c r="B71" s="57"/>
      <c r="C71" s="1" t="s">
        <v>37</v>
      </c>
      <c r="D71" s="2">
        <v>1418</v>
      </c>
      <c r="E71" s="2">
        <v>4174</v>
      </c>
      <c r="F71" s="2">
        <v>48249</v>
      </c>
      <c r="G71" s="2">
        <v>48231</v>
      </c>
      <c r="H71" s="17">
        <v>90434245.629999995</v>
      </c>
      <c r="J71" s="8" t="s">
        <v>120</v>
      </c>
      <c r="K71" s="9">
        <v>15</v>
      </c>
    </row>
    <row r="72" spans="2:11" x14ac:dyDescent="0.25">
      <c r="B72" s="57"/>
      <c r="C72" s="1" t="s">
        <v>38</v>
      </c>
      <c r="D72" s="3">
        <v>793</v>
      </c>
      <c r="E72" s="3">
        <v>2524</v>
      </c>
      <c r="F72" s="3">
        <v>40227</v>
      </c>
      <c r="G72" s="3">
        <v>34603</v>
      </c>
      <c r="H72" s="17">
        <v>79730346.419999987</v>
      </c>
      <c r="J72" s="8" t="s">
        <v>121</v>
      </c>
      <c r="K72" s="9">
        <v>15</v>
      </c>
    </row>
    <row r="73" spans="2:11" x14ac:dyDescent="0.25">
      <c r="B73" s="45" t="s">
        <v>149</v>
      </c>
      <c r="C73" s="46"/>
      <c r="D73" s="4">
        <v>16980</v>
      </c>
      <c r="E73" s="4">
        <v>55621</v>
      </c>
      <c r="F73" s="4">
        <v>696157</v>
      </c>
      <c r="G73" s="4">
        <v>698639</v>
      </c>
      <c r="H73" s="39">
        <f>SUM(H40:H72)</f>
        <v>1177346731.71</v>
      </c>
      <c r="J73" s="8" t="s">
        <v>122</v>
      </c>
      <c r="K73" s="9">
        <v>15</v>
      </c>
    </row>
    <row r="74" spans="2:11" x14ac:dyDescent="0.25">
      <c r="C74"/>
      <c r="D74"/>
      <c r="E74"/>
      <c r="F74"/>
      <c r="G74"/>
      <c r="H74"/>
      <c r="J74" s="8" t="s">
        <v>123</v>
      </c>
      <c r="K74" s="9">
        <v>14</v>
      </c>
    </row>
    <row r="75" spans="2:11" x14ac:dyDescent="0.25">
      <c r="B75" s="21" t="s">
        <v>0</v>
      </c>
      <c r="C75" s="37" t="s">
        <v>1</v>
      </c>
      <c r="D75" s="37" t="s">
        <v>2</v>
      </c>
      <c r="E75" s="37" t="s">
        <v>148</v>
      </c>
      <c r="F75" s="37" t="s">
        <v>3</v>
      </c>
      <c r="G75" s="37" t="s">
        <v>4</v>
      </c>
      <c r="H75" s="38" t="s">
        <v>147</v>
      </c>
      <c r="J75" s="8" t="s">
        <v>124</v>
      </c>
      <c r="K75" s="9">
        <v>11</v>
      </c>
    </row>
    <row r="76" spans="2:11" x14ac:dyDescent="0.25">
      <c r="B76" s="57" t="s">
        <v>41</v>
      </c>
      <c r="C76" s="1" t="s">
        <v>6</v>
      </c>
      <c r="D76" s="2">
        <v>453</v>
      </c>
      <c r="E76" s="2">
        <v>1823</v>
      </c>
      <c r="F76" s="2">
        <v>16640</v>
      </c>
      <c r="G76" s="2">
        <v>16400</v>
      </c>
      <c r="H76" s="17">
        <v>25128558.5</v>
      </c>
      <c r="J76" s="8" t="s">
        <v>125</v>
      </c>
      <c r="K76" s="9">
        <v>11</v>
      </c>
    </row>
    <row r="77" spans="2:11" x14ac:dyDescent="0.25">
      <c r="B77" s="57"/>
      <c r="C77" s="1" t="s">
        <v>7</v>
      </c>
      <c r="D77" s="2">
        <v>405</v>
      </c>
      <c r="E77" s="2">
        <v>1335</v>
      </c>
      <c r="F77" s="2">
        <v>21312</v>
      </c>
      <c r="G77" s="2">
        <v>19223</v>
      </c>
      <c r="H77" s="17">
        <v>30973061.73</v>
      </c>
      <c r="J77" s="8" t="s">
        <v>126</v>
      </c>
      <c r="K77" s="9">
        <v>10</v>
      </c>
    </row>
    <row r="78" spans="2:11" x14ac:dyDescent="0.25">
      <c r="B78" s="57"/>
      <c r="C78" s="1" t="s">
        <v>8</v>
      </c>
      <c r="D78" s="2">
        <v>330</v>
      </c>
      <c r="E78" s="2">
        <v>1123</v>
      </c>
      <c r="F78" s="2">
        <v>11259</v>
      </c>
      <c r="G78" s="2">
        <v>11181</v>
      </c>
      <c r="H78" s="17">
        <v>20467819.260000002</v>
      </c>
      <c r="J78" s="8" t="s">
        <v>127</v>
      </c>
      <c r="K78" s="9">
        <v>9</v>
      </c>
    </row>
    <row r="79" spans="2:11" x14ac:dyDescent="0.25">
      <c r="B79" s="57"/>
      <c r="C79" s="1" t="s">
        <v>9</v>
      </c>
      <c r="D79" s="2">
        <v>226</v>
      </c>
      <c r="E79" s="2">
        <v>756</v>
      </c>
      <c r="F79" s="2">
        <v>6912</v>
      </c>
      <c r="G79" s="2">
        <v>7071</v>
      </c>
      <c r="H79" s="17">
        <v>11484628.98</v>
      </c>
      <c r="J79" s="8" t="s">
        <v>128</v>
      </c>
      <c r="K79" s="9">
        <v>9</v>
      </c>
    </row>
    <row r="80" spans="2:11" x14ac:dyDescent="0.25">
      <c r="B80" s="57"/>
      <c r="C80" s="1" t="s">
        <v>10</v>
      </c>
      <c r="D80" s="2">
        <v>145</v>
      </c>
      <c r="E80" s="2">
        <v>571</v>
      </c>
      <c r="F80" s="2">
        <v>3625</v>
      </c>
      <c r="G80" s="2">
        <v>3350</v>
      </c>
      <c r="H80" s="17">
        <v>6160104</v>
      </c>
      <c r="J80" s="8" t="s">
        <v>129</v>
      </c>
      <c r="K80" s="9">
        <v>8</v>
      </c>
    </row>
    <row r="81" spans="2:11" x14ac:dyDescent="0.25">
      <c r="B81" s="57"/>
      <c r="C81" s="1" t="s">
        <v>11</v>
      </c>
      <c r="D81" s="2">
        <v>429</v>
      </c>
      <c r="E81" s="2">
        <v>1444</v>
      </c>
      <c r="F81" s="2">
        <v>15291</v>
      </c>
      <c r="G81" s="2">
        <v>19701</v>
      </c>
      <c r="H81" s="17">
        <v>29261639.199999999</v>
      </c>
      <c r="J81" s="8" t="s">
        <v>130</v>
      </c>
      <c r="K81" s="9">
        <v>8</v>
      </c>
    </row>
    <row r="82" spans="2:11" x14ac:dyDescent="0.25">
      <c r="B82" s="57"/>
      <c r="C82" s="1" t="s">
        <v>12</v>
      </c>
      <c r="D82" s="2">
        <v>211</v>
      </c>
      <c r="E82" s="2">
        <v>869</v>
      </c>
      <c r="F82" s="2">
        <v>12047</v>
      </c>
      <c r="G82" s="2">
        <v>11293</v>
      </c>
      <c r="H82" s="17">
        <v>16560713.15</v>
      </c>
      <c r="J82" s="8" t="s">
        <v>131</v>
      </c>
      <c r="K82" s="9">
        <v>7</v>
      </c>
    </row>
    <row r="83" spans="2:11" x14ac:dyDescent="0.25">
      <c r="B83" s="57"/>
      <c r="C83" s="1" t="s">
        <v>13</v>
      </c>
      <c r="D83" s="2">
        <v>205</v>
      </c>
      <c r="E83" s="2">
        <v>942</v>
      </c>
      <c r="F83" s="2">
        <v>6247</v>
      </c>
      <c r="G83" s="2">
        <v>6027</v>
      </c>
      <c r="H83" s="17">
        <v>10121914.52</v>
      </c>
      <c r="J83" s="8" t="s">
        <v>132</v>
      </c>
      <c r="K83" s="9">
        <v>7</v>
      </c>
    </row>
    <row r="84" spans="2:11" x14ac:dyDescent="0.25">
      <c r="B84" s="57"/>
      <c r="C84" s="1" t="s">
        <v>14</v>
      </c>
      <c r="D84" s="2">
        <v>332</v>
      </c>
      <c r="E84" s="2">
        <v>1378</v>
      </c>
      <c r="F84" s="2">
        <v>14914</v>
      </c>
      <c r="G84" s="2">
        <v>15129</v>
      </c>
      <c r="H84" s="17">
        <v>22179107.810000002</v>
      </c>
      <c r="J84" s="8" t="s">
        <v>133</v>
      </c>
      <c r="K84" s="9">
        <v>6</v>
      </c>
    </row>
    <row r="85" spans="2:11" x14ac:dyDescent="0.25">
      <c r="B85" s="57"/>
      <c r="C85" s="1" t="s">
        <v>15</v>
      </c>
      <c r="D85" s="2">
        <v>69</v>
      </c>
      <c r="E85" s="2">
        <v>178</v>
      </c>
      <c r="F85" s="2">
        <v>1495</v>
      </c>
      <c r="G85" s="2">
        <v>1356</v>
      </c>
      <c r="H85" s="17">
        <v>2610166.65</v>
      </c>
      <c r="J85" s="8" t="s">
        <v>134</v>
      </c>
      <c r="K85" s="9">
        <v>6</v>
      </c>
    </row>
    <row r="86" spans="2:11" x14ac:dyDescent="0.25">
      <c r="B86" s="57"/>
      <c r="C86" s="1" t="s">
        <v>16</v>
      </c>
      <c r="D86" s="2">
        <v>1789</v>
      </c>
      <c r="E86" s="2">
        <v>5034</v>
      </c>
      <c r="F86" s="2">
        <v>71361</v>
      </c>
      <c r="G86" s="2">
        <v>80042</v>
      </c>
      <c r="H86" s="17">
        <v>114045054.72</v>
      </c>
      <c r="J86" s="8" t="s">
        <v>135</v>
      </c>
      <c r="K86" s="9">
        <v>5</v>
      </c>
    </row>
    <row r="87" spans="2:11" x14ac:dyDescent="0.25">
      <c r="B87" s="57"/>
      <c r="C87" s="1" t="s">
        <v>17</v>
      </c>
      <c r="D87" s="2">
        <v>1895</v>
      </c>
      <c r="E87" s="2">
        <v>6079</v>
      </c>
      <c r="F87" s="2">
        <v>97725</v>
      </c>
      <c r="G87" s="2">
        <v>90383</v>
      </c>
      <c r="H87" s="17">
        <v>142734904.88999999</v>
      </c>
      <c r="J87" s="8" t="s">
        <v>136</v>
      </c>
      <c r="K87" s="9">
        <v>2</v>
      </c>
    </row>
    <row r="88" spans="2:11" x14ac:dyDescent="0.25">
      <c r="B88" s="57"/>
      <c r="C88" s="1" t="s">
        <v>18</v>
      </c>
      <c r="D88" s="2">
        <v>427</v>
      </c>
      <c r="E88" s="2">
        <v>1322</v>
      </c>
      <c r="F88" s="2">
        <v>15448</v>
      </c>
      <c r="G88" s="2">
        <v>14521</v>
      </c>
      <c r="H88" s="17">
        <v>28733636.710000005</v>
      </c>
      <c r="J88" s="8" t="s">
        <v>137</v>
      </c>
      <c r="K88" s="9">
        <v>2</v>
      </c>
    </row>
    <row r="89" spans="2:11" x14ac:dyDescent="0.25">
      <c r="B89" s="57"/>
      <c r="C89" s="1" t="s">
        <v>19</v>
      </c>
      <c r="D89" s="2">
        <v>399</v>
      </c>
      <c r="E89" s="2">
        <v>1466</v>
      </c>
      <c r="F89" s="2">
        <v>15405</v>
      </c>
      <c r="G89" s="2">
        <v>14797</v>
      </c>
      <c r="H89" s="17">
        <v>26164435.509999998</v>
      </c>
      <c r="J89" s="8" t="s">
        <v>138</v>
      </c>
      <c r="K89" s="9">
        <v>2</v>
      </c>
    </row>
    <row r="90" spans="2:11" x14ac:dyDescent="0.25">
      <c r="B90" s="57"/>
      <c r="C90" s="1" t="s">
        <v>20</v>
      </c>
      <c r="D90" s="2">
        <v>96</v>
      </c>
      <c r="E90" s="2">
        <v>301</v>
      </c>
      <c r="F90" s="2">
        <v>2400</v>
      </c>
      <c r="G90" s="2">
        <v>2226</v>
      </c>
      <c r="H90" s="17">
        <v>4134114.7</v>
      </c>
      <c r="J90" s="8" t="s">
        <v>139</v>
      </c>
      <c r="K90" s="9">
        <v>2</v>
      </c>
    </row>
    <row r="91" spans="2:11" x14ac:dyDescent="0.25">
      <c r="B91" s="57"/>
      <c r="C91" s="1" t="s">
        <v>21</v>
      </c>
      <c r="D91" s="2">
        <v>172</v>
      </c>
      <c r="E91" s="2">
        <v>581</v>
      </c>
      <c r="F91" s="2">
        <v>7340</v>
      </c>
      <c r="G91" s="2">
        <v>6866</v>
      </c>
      <c r="H91" s="17">
        <v>13158901.85</v>
      </c>
      <c r="J91" s="8" t="s">
        <v>140</v>
      </c>
      <c r="K91" s="9">
        <v>1</v>
      </c>
    </row>
    <row r="92" spans="2:11" x14ac:dyDescent="0.25">
      <c r="B92" s="57"/>
      <c r="C92" s="1" t="s">
        <v>22</v>
      </c>
      <c r="D92" s="2">
        <v>956</v>
      </c>
      <c r="E92" s="2">
        <v>4197</v>
      </c>
      <c r="F92" s="2">
        <v>65784</v>
      </c>
      <c r="G92" s="2">
        <v>60305</v>
      </c>
      <c r="H92" s="17">
        <v>109551694.36000001</v>
      </c>
      <c r="J92" s="8" t="s">
        <v>141</v>
      </c>
      <c r="K92" s="9">
        <v>1</v>
      </c>
    </row>
    <row r="93" spans="2:11" x14ac:dyDescent="0.25">
      <c r="B93" s="57"/>
      <c r="C93" s="1" t="s">
        <v>23</v>
      </c>
      <c r="D93" s="2">
        <v>298</v>
      </c>
      <c r="E93" s="2">
        <v>969</v>
      </c>
      <c r="F93" s="2">
        <v>6964</v>
      </c>
      <c r="G93" s="2">
        <v>7296</v>
      </c>
      <c r="H93" s="17">
        <v>12916439.699999999</v>
      </c>
      <c r="J93" s="7" t="s">
        <v>142</v>
      </c>
      <c r="K93" s="4">
        <f>SUM(K4:K92)</f>
        <v>236414</v>
      </c>
    </row>
    <row r="94" spans="2:11" x14ac:dyDescent="0.25">
      <c r="B94" s="57"/>
      <c r="C94" s="1" t="s">
        <v>24</v>
      </c>
      <c r="D94" s="2">
        <v>17</v>
      </c>
      <c r="E94" s="2">
        <v>67</v>
      </c>
      <c r="F94" s="2">
        <v>396</v>
      </c>
      <c r="G94" s="2">
        <v>328</v>
      </c>
      <c r="H94" s="17">
        <v>762287.17999999993</v>
      </c>
    </row>
    <row r="95" spans="2:11" x14ac:dyDescent="0.25">
      <c r="B95" s="57"/>
      <c r="C95" s="1" t="s">
        <v>25</v>
      </c>
      <c r="D95" s="2">
        <v>274</v>
      </c>
      <c r="E95" s="2">
        <v>1061</v>
      </c>
      <c r="F95" s="2">
        <v>9756</v>
      </c>
      <c r="G95" s="2">
        <v>12083</v>
      </c>
      <c r="H95" s="17">
        <v>16999279.400000002</v>
      </c>
    </row>
    <row r="96" spans="2:11" x14ac:dyDescent="0.25">
      <c r="B96" s="57"/>
      <c r="C96" s="1" t="s">
        <v>26</v>
      </c>
      <c r="D96" s="2">
        <v>72</v>
      </c>
      <c r="E96" s="2">
        <v>314</v>
      </c>
      <c r="F96" s="2">
        <v>2922</v>
      </c>
      <c r="G96" s="2">
        <v>2453</v>
      </c>
      <c r="H96" s="17">
        <v>3534257.99</v>
      </c>
    </row>
    <row r="97" spans="2:8" x14ac:dyDescent="0.25">
      <c r="B97" s="57"/>
      <c r="C97" s="1" t="s">
        <v>27</v>
      </c>
      <c r="D97" s="2">
        <v>56</v>
      </c>
      <c r="E97" s="2">
        <v>241</v>
      </c>
      <c r="F97" s="2">
        <v>2205</v>
      </c>
      <c r="G97" s="2">
        <v>2100</v>
      </c>
      <c r="H97" s="17">
        <v>3270331.26</v>
      </c>
    </row>
    <row r="98" spans="2:8" x14ac:dyDescent="0.25">
      <c r="B98" s="57"/>
      <c r="C98" s="1" t="s">
        <v>28</v>
      </c>
      <c r="D98" s="2">
        <v>337</v>
      </c>
      <c r="E98" s="2">
        <v>1567</v>
      </c>
      <c r="F98" s="2">
        <v>23639</v>
      </c>
      <c r="G98" s="2">
        <v>28213</v>
      </c>
      <c r="H98" s="17">
        <v>36851736.920000002</v>
      </c>
    </row>
    <row r="99" spans="2:8" x14ac:dyDescent="0.25">
      <c r="B99" s="57"/>
      <c r="C99" s="1" t="s">
        <v>29</v>
      </c>
      <c r="D99" s="2">
        <v>233</v>
      </c>
      <c r="E99" s="2">
        <v>918</v>
      </c>
      <c r="F99" s="2">
        <v>8447</v>
      </c>
      <c r="G99" s="2">
        <v>7426</v>
      </c>
      <c r="H99" s="17">
        <v>14974321.530000001</v>
      </c>
    </row>
    <row r="100" spans="2:8" x14ac:dyDescent="0.25">
      <c r="B100" s="57"/>
      <c r="C100" s="1" t="s">
        <v>30</v>
      </c>
      <c r="D100" s="2">
        <v>1890</v>
      </c>
      <c r="E100" s="2">
        <v>4987</v>
      </c>
      <c r="F100" s="2">
        <v>76372</v>
      </c>
      <c r="G100" s="2">
        <v>72451</v>
      </c>
      <c r="H100" s="17">
        <v>137483536.31999999</v>
      </c>
    </row>
    <row r="101" spans="2:8" x14ac:dyDescent="0.25">
      <c r="B101" s="57"/>
      <c r="C101" s="1" t="s">
        <v>31</v>
      </c>
      <c r="D101" s="2">
        <v>335</v>
      </c>
      <c r="E101" s="2">
        <v>1441</v>
      </c>
      <c r="F101" s="2">
        <v>18038</v>
      </c>
      <c r="G101" s="2">
        <v>18335</v>
      </c>
      <c r="H101" s="17">
        <v>31355146.390000001</v>
      </c>
    </row>
    <row r="102" spans="2:8" x14ac:dyDescent="0.25">
      <c r="B102" s="57"/>
      <c r="C102" s="1" t="s">
        <v>32</v>
      </c>
      <c r="D102" s="2">
        <v>511</v>
      </c>
      <c r="E102" s="2">
        <v>2130</v>
      </c>
      <c r="F102" s="2">
        <v>24623</v>
      </c>
      <c r="G102" s="2">
        <v>23939</v>
      </c>
      <c r="H102" s="17">
        <v>43753439.980000004</v>
      </c>
    </row>
    <row r="103" spans="2:8" x14ac:dyDescent="0.25">
      <c r="B103" s="57"/>
      <c r="C103" s="1" t="s">
        <v>33</v>
      </c>
      <c r="D103" s="2">
        <v>338</v>
      </c>
      <c r="E103" s="2">
        <v>1226</v>
      </c>
      <c r="F103" s="2">
        <v>11191</v>
      </c>
      <c r="G103" s="2">
        <v>11549</v>
      </c>
      <c r="H103" s="17">
        <v>19043613.829999998</v>
      </c>
    </row>
    <row r="104" spans="2:8" x14ac:dyDescent="0.25">
      <c r="B104" s="57"/>
      <c r="C104" s="1" t="s">
        <v>34</v>
      </c>
      <c r="D104" s="2">
        <v>256</v>
      </c>
      <c r="E104" s="2">
        <v>892</v>
      </c>
      <c r="F104" s="2">
        <v>7362</v>
      </c>
      <c r="G104" s="2">
        <v>7207</v>
      </c>
      <c r="H104" s="17">
        <v>11457633.199999999</v>
      </c>
    </row>
    <row r="105" spans="2:8" x14ac:dyDescent="0.25">
      <c r="B105" s="57"/>
      <c r="C105" s="1" t="s">
        <v>35</v>
      </c>
      <c r="D105" s="2">
        <v>2266</v>
      </c>
      <c r="E105" s="2">
        <v>6861</v>
      </c>
      <c r="F105" s="2">
        <v>70876</v>
      </c>
      <c r="G105" s="2">
        <v>67739</v>
      </c>
      <c r="H105" s="17">
        <v>136348743.85000002</v>
      </c>
    </row>
    <row r="106" spans="2:8" x14ac:dyDescent="0.25">
      <c r="B106" s="57"/>
      <c r="C106" s="1" t="s">
        <v>36</v>
      </c>
      <c r="D106" s="2">
        <v>272</v>
      </c>
      <c r="E106" s="2">
        <v>1212</v>
      </c>
      <c r="F106" s="2">
        <v>13838</v>
      </c>
      <c r="G106" s="2">
        <v>12021</v>
      </c>
      <c r="H106" s="17">
        <v>23648427.019999996</v>
      </c>
    </row>
    <row r="107" spans="2:8" x14ac:dyDescent="0.25">
      <c r="B107" s="57"/>
      <c r="C107" s="1" t="s">
        <v>37</v>
      </c>
      <c r="D107" s="2">
        <v>991</v>
      </c>
      <c r="E107" s="2">
        <v>3566</v>
      </c>
      <c r="F107" s="2">
        <v>41286</v>
      </c>
      <c r="G107" s="2">
        <v>38994</v>
      </c>
      <c r="H107" s="17">
        <v>75743651.890000001</v>
      </c>
    </row>
    <row r="108" spans="2:8" x14ac:dyDescent="0.25">
      <c r="B108" s="57"/>
      <c r="C108" s="1" t="s">
        <v>38</v>
      </c>
      <c r="D108" s="3">
        <v>821</v>
      </c>
      <c r="E108" s="3">
        <v>2770</v>
      </c>
      <c r="F108" s="3">
        <v>44743</v>
      </c>
      <c r="G108" s="3">
        <v>39059</v>
      </c>
      <c r="H108" s="28">
        <v>92182721.739999995</v>
      </c>
    </row>
    <row r="109" spans="2:8" x14ac:dyDescent="0.25">
      <c r="B109" s="45" t="s">
        <v>46</v>
      </c>
      <c r="C109" s="46"/>
      <c r="D109" s="4">
        <v>17506</v>
      </c>
      <c r="E109" s="4">
        <v>59621</v>
      </c>
      <c r="F109" s="4">
        <v>747863</v>
      </c>
      <c r="G109" s="4">
        <v>731064</v>
      </c>
      <c r="H109" s="29">
        <f>SUM(H76:H108)</f>
        <v>1273796024.7400002</v>
      </c>
    </row>
    <row r="110" spans="2:8" ht="12.75" x14ac:dyDescent="0.2">
      <c r="C110"/>
      <c r="D110"/>
      <c r="E110"/>
      <c r="F110"/>
      <c r="G110"/>
      <c r="H110"/>
    </row>
    <row r="111" spans="2:8" x14ac:dyDescent="0.25">
      <c r="B111" s="21" t="s">
        <v>0</v>
      </c>
      <c r="C111" s="37" t="s">
        <v>1</v>
      </c>
      <c r="D111" s="37" t="s">
        <v>2</v>
      </c>
      <c r="E111" s="37" t="s">
        <v>148</v>
      </c>
      <c r="F111" s="37" t="s">
        <v>3</v>
      </c>
      <c r="G111" s="37" t="s">
        <v>4</v>
      </c>
      <c r="H111" s="38" t="s">
        <v>147</v>
      </c>
    </row>
    <row r="112" spans="2:8" x14ac:dyDescent="0.25">
      <c r="B112" s="47" t="s">
        <v>42</v>
      </c>
      <c r="C112" s="1" t="s">
        <v>6</v>
      </c>
      <c r="D112" s="2">
        <v>471</v>
      </c>
      <c r="E112" s="2">
        <v>1920</v>
      </c>
      <c r="F112" s="2">
        <v>17936</v>
      </c>
      <c r="G112" s="2">
        <v>13668</v>
      </c>
      <c r="H112" s="17">
        <v>29200909.140000004</v>
      </c>
    </row>
    <row r="113" spans="2:8" x14ac:dyDescent="0.25">
      <c r="B113" s="48"/>
      <c r="C113" s="1" t="s">
        <v>7</v>
      </c>
      <c r="D113" s="2">
        <v>447</v>
      </c>
      <c r="E113" s="2">
        <v>1414</v>
      </c>
      <c r="F113" s="2">
        <v>22891</v>
      </c>
      <c r="G113" s="2">
        <v>16413</v>
      </c>
      <c r="H113" s="17">
        <v>35569662.009999998</v>
      </c>
    </row>
    <row r="114" spans="2:8" x14ac:dyDescent="0.25">
      <c r="B114" s="48"/>
      <c r="C114" s="1" t="s">
        <v>8</v>
      </c>
      <c r="D114" s="2">
        <v>331</v>
      </c>
      <c r="E114" s="2">
        <v>922</v>
      </c>
      <c r="F114" s="2">
        <v>12420</v>
      </c>
      <c r="G114" s="2">
        <v>8267</v>
      </c>
      <c r="H114" s="17">
        <v>24005024.84</v>
      </c>
    </row>
    <row r="115" spans="2:8" x14ac:dyDescent="0.25">
      <c r="B115" s="48"/>
      <c r="C115" s="1" t="s">
        <v>9</v>
      </c>
      <c r="D115" s="2">
        <v>253</v>
      </c>
      <c r="E115" s="2">
        <v>876</v>
      </c>
      <c r="F115" s="2">
        <v>8094</v>
      </c>
      <c r="G115" s="2">
        <v>6006</v>
      </c>
      <c r="H115" s="17">
        <v>14501915.030000001</v>
      </c>
    </row>
    <row r="116" spans="2:8" x14ac:dyDescent="0.25">
      <c r="B116" s="48"/>
      <c r="C116" s="1" t="s">
        <v>10</v>
      </c>
      <c r="D116" s="2">
        <v>162</v>
      </c>
      <c r="E116" s="2">
        <v>632</v>
      </c>
      <c r="F116" s="2">
        <v>3896</v>
      </c>
      <c r="G116" s="2">
        <v>2234</v>
      </c>
      <c r="H116" s="17">
        <v>6989843</v>
      </c>
    </row>
    <row r="117" spans="2:8" x14ac:dyDescent="0.25">
      <c r="B117" s="48"/>
      <c r="C117" s="1" t="s">
        <v>11</v>
      </c>
      <c r="D117" s="2">
        <v>472</v>
      </c>
      <c r="E117" s="2">
        <v>1543</v>
      </c>
      <c r="F117" s="2">
        <v>18886</v>
      </c>
      <c r="G117" s="2">
        <v>14877</v>
      </c>
      <c r="H117" s="17">
        <v>35017118.07</v>
      </c>
    </row>
    <row r="118" spans="2:8" x14ac:dyDescent="0.25">
      <c r="B118" s="48"/>
      <c r="C118" s="1" t="s">
        <v>12</v>
      </c>
      <c r="D118" s="2">
        <v>207</v>
      </c>
      <c r="E118" s="2">
        <v>941</v>
      </c>
      <c r="F118" s="2">
        <v>11883</v>
      </c>
      <c r="G118" s="2">
        <v>7483</v>
      </c>
      <c r="H118" s="17">
        <v>17624651.68</v>
      </c>
    </row>
    <row r="119" spans="2:8" x14ac:dyDescent="0.25">
      <c r="B119" s="48"/>
      <c r="C119" s="1" t="s">
        <v>13</v>
      </c>
      <c r="D119" s="2">
        <v>228</v>
      </c>
      <c r="E119" s="2">
        <v>1004</v>
      </c>
      <c r="F119" s="2">
        <v>6885</v>
      </c>
      <c r="G119" s="2">
        <v>4011</v>
      </c>
      <c r="H119" s="17">
        <v>12629676.719999999</v>
      </c>
    </row>
    <row r="120" spans="2:8" x14ac:dyDescent="0.25">
      <c r="B120" s="48"/>
      <c r="C120" s="1" t="s">
        <v>14</v>
      </c>
      <c r="D120" s="2">
        <v>333</v>
      </c>
      <c r="E120" s="2">
        <v>1446</v>
      </c>
      <c r="F120" s="2">
        <v>16435</v>
      </c>
      <c r="G120" s="2">
        <v>11949</v>
      </c>
      <c r="H120" s="17">
        <v>24992061.780000001</v>
      </c>
    </row>
    <row r="121" spans="2:8" x14ac:dyDescent="0.25">
      <c r="B121" s="48"/>
      <c r="C121" s="1" t="s">
        <v>15</v>
      </c>
      <c r="D121" s="2">
        <v>73</v>
      </c>
      <c r="E121" s="2">
        <v>190</v>
      </c>
      <c r="F121" s="2">
        <v>1557</v>
      </c>
      <c r="G121" s="2">
        <v>966</v>
      </c>
      <c r="H121" s="17">
        <v>3157165</v>
      </c>
    </row>
    <row r="122" spans="2:8" x14ac:dyDescent="0.25">
      <c r="B122" s="48"/>
      <c r="C122" s="1" t="s">
        <v>16</v>
      </c>
      <c r="D122" s="2">
        <v>1931</v>
      </c>
      <c r="E122" s="2">
        <v>5622</v>
      </c>
      <c r="F122" s="2">
        <v>88112</v>
      </c>
      <c r="G122" s="2">
        <v>61444</v>
      </c>
      <c r="H122" s="17">
        <v>136266596.25</v>
      </c>
    </row>
    <row r="123" spans="2:8" x14ac:dyDescent="0.25">
      <c r="B123" s="48"/>
      <c r="C123" s="1" t="s">
        <v>17</v>
      </c>
      <c r="D123" s="2">
        <v>1884</v>
      </c>
      <c r="E123" s="2">
        <v>6032</v>
      </c>
      <c r="F123" s="2">
        <v>103603</v>
      </c>
      <c r="G123" s="2">
        <v>68987</v>
      </c>
      <c r="H123" s="17">
        <v>167125222.65000001</v>
      </c>
    </row>
    <row r="124" spans="2:8" x14ac:dyDescent="0.25">
      <c r="B124" s="48"/>
      <c r="C124" s="1" t="s">
        <v>18</v>
      </c>
      <c r="D124" s="2">
        <v>502</v>
      </c>
      <c r="E124" s="2">
        <v>1532</v>
      </c>
      <c r="F124" s="2">
        <v>16268</v>
      </c>
      <c r="G124" s="2">
        <v>10258</v>
      </c>
      <c r="H124" s="17">
        <v>32800735.300000001</v>
      </c>
    </row>
    <row r="125" spans="2:8" x14ac:dyDescent="0.25">
      <c r="B125" s="48"/>
      <c r="C125" s="1" t="s">
        <v>19</v>
      </c>
      <c r="D125" s="2">
        <v>450</v>
      </c>
      <c r="E125" s="2">
        <v>1698</v>
      </c>
      <c r="F125" s="2">
        <v>17447</v>
      </c>
      <c r="G125" s="2">
        <v>10294</v>
      </c>
      <c r="H125" s="17">
        <v>30359838</v>
      </c>
    </row>
    <row r="126" spans="2:8" x14ac:dyDescent="0.25">
      <c r="B126" s="48"/>
      <c r="C126" s="1" t="s">
        <v>20</v>
      </c>
      <c r="D126" s="2">
        <v>98</v>
      </c>
      <c r="E126" s="2">
        <v>306</v>
      </c>
      <c r="F126" s="2">
        <v>2325</v>
      </c>
      <c r="G126" s="2">
        <v>1265</v>
      </c>
      <c r="H126" s="17">
        <v>4455537</v>
      </c>
    </row>
    <row r="127" spans="2:8" x14ac:dyDescent="0.25">
      <c r="B127" s="48"/>
      <c r="C127" s="1" t="s">
        <v>21</v>
      </c>
      <c r="D127" s="2">
        <v>204</v>
      </c>
      <c r="E127" s="2">
        <v>673</v>
      </c>
      <c r="F127" s="2">
        <v>8977</v>
      </c>
      <c r="G127" s="2">
        <v>6229</v>
      </c>
      <c r="H127" s="17">
        <v>16712002.76</v>
      </c>
    </row>
    <row r="128" spans="2:8" x14ac:dyDescent="0.25">
      <c r="B128" s="48"/>
      <c r="C128" s="1" t="s">
        <v>22</v>
      </c>
      <c r="D128" s="2">
        <v>996</v>
      </c>
      <c r="E128" s="2">
        <v>4650</v>
      </c>
      <c r="F128" s="2">
        <v>63721</v>
      </c>
      <c r="G128" s="2">
        <v>35582</v>
      </c>
      <c r="H128" s="17">
        <v>128259139.93000001</v>
      </c>
    </row>
    <row r="129" spans="2:8" x14ac:dyDescent="0.25">
      <c r="B129" s="48"/>
      <c r="C129" s="1" t="s">
        <v>23</v>
      </c>
      <c r="D129" s="2">
        <v>304</v>
      </c>
      <c r="E129" s="2">
        <v>1048</v>
      </c>
      <c r="F129" s="2">
        <v>7889</v>
      </c>
      <c r="G129" s="2">
        <v>5482</v>
      </c>
      <c r="H129" s="17">
        <v>14932840.24</v>
      </c>
    </row>
    <row r="130" spans="2:8" x14ac:dyDescent="0.25">
      <c r="B130" s="48"/>
      <c r="C130" s="1" t="s">
        <v>24</v>
      </c>
      <c r="D130" s="2">
        <v>18</v>
      </c>
      <c r="E130" s="2">
        <v>68</v>
      </c>
      <c r="F130" s="2">
        <v>419</v>
      </c>
      <c r="G130" s="2">
        <v>202</v>
      </c>
      <c r="H130" s="17">
        <v>752410.88</v>
      </c>
    </row>
    <row r="131" spans="2:8" x14ac:dyDescent="0.25">
      <c r="B131" s="48"/>
      <c r="C131" s="1" t="s">
        <v>25</v>
      </c>
      <c r="D131" s="2">
        <v>274</v>
      </c>
      <c r="E131" s="2">
        <v>1125</v>
      </c>
      <c r="F131" s="2">
        <v>10684</v>
      </c>
      <c r="G131" s="2">
        <v>9487</v>
      </c>
      <c r="H131" s="17">
        <v>18726025</v>
      </c>
    </row>
    <row r="132" spans="2:8" x14ac:dyDescent="0.25">
      <c r="B132" s="48"/>
      <c r="C132" s="1" t="s">
        <v>26</v>
      </c>
      <c r="D132" s="2">
        <v>79</v>
      </c>
      <c r="E132" s="2">
        <v>362</v>
      </c>
      <c r="F132" s="2">
        <v>3203</v>
      </c>
      <c r="G132" s="2">
        <v>1628</v>
      </c>
      <c r="H132" s="17">
        <v>3799709.4</v>
      </c>
    </row>
    <row r="133" spans="2:8" x14ac:dyDescent="0.25">
      <c r="B133" s="48"/>
      <c r="C133" s="1" t="s">
        <v>27</v>
      </c>
      <c r="D133" s="2">
        <v>71</v>
      </c>
      <c r="E133" s="2">
        <v>350</v>
      </c>
      <c r="F133" s="2">
        <v>3081</v>
      </c>
      <c r="G133" s="2">
        <v>1733</v>
      </c>
      <c r="H133" s="17">
        <v>4477332.03</v>
      </c>
    </row>
    <row r="134" spans="2:8" x14ac:dyDescent="0.25">
      <c r="B134" s="48"/>
      <c r="C134" s="1" t="s">
        <v>28</v>
      </c>
      <c r="D134" s="2">
        <v>315</v>
      </c>
      <c r="E134" s="2">
        <v>1354</v>
      </c>
      <c r="F134" s="2">
        <v>26442</v>
      </c>
      <c r="G134" s="2">
        <v>22331</v>
      </c>
      <c r="H134" s="17">
        <v>42750307.019999996</v>
      </c>
    </row>
    <row r="135" spans="2:8" x14ac:dyDescent="0.25">
      <c r="B135" s="48"/>
      <c r="C135" s="1" t="s">
        <v>29</v>
      </c>
      <c r="D135" s="2">
        <v>244</v>
      </c>
      <c r="E135" s="2">
        <v>866</v>
      </c>
      <c r="F135" s="2">
        <v>9021</v>
      </c>
      <c r="G135" s="2">
        <v>5391</v>
      </c>
      <c r="H135" s="17">
        <v>17156856.969999999</v>
      </c>
    </row>
    <row r="136" spans="2:8" x14ac:dyDescent="0.25">
      <c r="B136" s="48"/>
      <c r="C136" s="1" t="s">
        <v>30</v>
      </c>
      <c r="D136" s="2">
        <v>1653</v>
      </c>
      <c r="E136" s="2">
        <v>4708</v>
      </c>
      <c r="F136" s="2">
        <v>65814</v>
      </c>
      <c r="G136" s="2">
        <v>40359</v>
      </c>
      <c r="H136" s="17">
        <v>124898380.59999999</v>
      </c>
    </row>
    <row r="137" spans="2:8" x14ac:dyDescent="0.25">
      <c r="B137" s="48"/>
      <c r="C137" s="1" t="s">
        <v>31</v>
      </c>
      <c r="D137" s="2">
        <v>402</v>
      </c>
      <c r="E137" s="2">
        <v>1708</v>
      </c>
      <c r="F137" s="2">
        <v>20706</v>
      </c>
      <c r="G137" s="2">
        <v>14028</v>
      </c>
      <c r="H137" s="17">
        <v>36635210.969999999</v>
      </c>
    </row>
    <row r="138" spans="2:8" x14ac:dyDescent="0.25">
      <c r="B138" s="48"/>
      <c r="C138" s="1" t="s">
        <v>32</v>
      </c>
      <c r="D138" s="2">
        <v>567</v>
      </c>
      <c r="E138" s="2">
        <v>2405</v>
      </c>
      <c r="F138" s="2">
        <v>27682</v>
      </c>
      <c r="G138" s="2">
        <v>16522</v>
      </c>
      <c r="H138" s="17">
        <v>51479509.390000001</v>
      </c>
    </row>
    <row r="139" spans="2:8" x14ac:dyDescent="0.25">
      <c r="B139" s="48"/>
      <c r="C139" s="1" t="s">
        <v>43</v>
      </c>
      <c r="D139" s="2">
        <v>66</v>
      </c>
      <c r="E139" s="2">
        <v>148</v>
      </c>
      <c r="F139" s="2">
        <v>732</v>
      </c>
      <c r="G139" s="2">
        <v>635</v>
      </c>
      <c r="H139" s="17">
        <v>733935</v>
      </c>
    </row>
    <row r="140" spans="2:8" x14ac:dyDescent="0.25">
      <c r="B140" s="48"/>
      <c r="C140" s="1" t="s">
        <v>33</v>
      </c>
      <c r="D140" s="2">
        <v>370</v>
      </c>
      <c r="E140" s="2">
        <v>1422</v>
      </c>
      <c r="F140" s="2">
        <v>13149</v>
      </c>
      <c r="G140" s="2">
        <v>8727</v>
      </c>
      <c r="H140" s="17">
        <v>22560980.68</v>
      </c>
    </row>
    <row r="141" spans="2:8" x14ac:dyDescent="0.25">
      <c r="B141" s="48"/>
      <c r="C141" s="1" t="s">
        <v>34</v>
      </c>
      <c r="D141" s="2">
        <v>289</v>
      </c>
      <c r="E141" s="2">
        <v>957</v>
      </c>
      <c r="F141" s="2">
        <v>8524</v>
      </c>
      <c r="G141" s="2">
        <v>5927</v>
      </c>
      <c r="H141" s="17">
        <v>14341212.460000001</v>
      </c>
    </row>
    <row r="142" spans="2:8" x14ac:dyDescent="0.25">
      <c r="B142" s="48"/>
      <c r="C142" s="1" t="s">
        <v>35</v>
      </c>
      <c r="D142" s="2">
        <v>2409</v>
      </c>
      <c r="E142" s="2">
        <v>7848</v>
      </c>
      <c r="F142" s="2">
        <v>76036</v>
      </c>
      <c r="G142" s="2">
        <v>52309</v>
      </c>
      <c r="H142" s="17">
        <v>151593747.31999999</v>
      </c>
    </row>
    <row r="143" spans="2:8" x14ac:dyDescent="0.25">
      <c r="B143" s="48"/>
      <c r="C143" s="1" t="s">
        <v>36</v>
      </c>
      <c r="D143" s="2">
        <v>299</v>
      </c>
      <c r="E143" s="2">
        <v>1062</v>
      </c>
      <c r="F143" s="2">
        <v>15224</v>
      </c>
      <c r="G143" s="2">
        <v>8190</v>
      </c>
      <c r="H143" s="17">
        <v>28996101.280000001</v>
      </c>
    </row>
    <row r="144" spans="2:8" x14ac:dyDescent="0.25">
      <c r="B144" s="48"/>
      <c r="C144" s="1" t="s">
        <v>37</v>
      </c>
      <c r="D144" s="2">
        <v>1304</v>
      </c>
      <c r="E144" s="2">
        <v>4130</v>
      </c>
      <c r="F144" s="2">
        <v>42038</v>
      </c>
      <c r="G144" s="2">
        <v>18325</v>
      </c>
      <c r="H144" s="17">
        <v>76609901</v>
      </c>
    </row>
    <row r="145" spans="2:8" x14ac:dyDescent="0.25">
      <c r="B145" s="49"/>
      <c r="C145" s="1" t="s">
        <v>38</v>
      </c>
      <c r="D145" s="3">
        <v>742</v>
      </c>
      <c r="E145" s="3">
        <v>2424</v>
      </c>
      <c r="F145" s="3">
        <v>47120</v>
      </c>
      <c r="G145" s="3">
        <v>30308</v>
      </c>
      <c r="H145" s="28">
        <v>105980901.32999998</v>
      </c>
    </row>
    <row r="146" spans="2:8" x14ac:dyDescent="0.25">
      <c r="B146" s="45" t="s">
        <v>150</v>
      </c>
      <c r="C146" s="46"/>
      <c r="D146" s="4">
        <v>18448</v>
      </c>
      <c r="E146" s="4">
        <v>63386</v>
      </c>
      <c r="F146" s="4">
        <v>799100</v>
      </c>
      <c r="G146" s="4">
        <v>521517</v>
      </c>
      <c r="H146" s="29">
        <f>SUM(H112:H145)</f>
        <v>1436092460.7299998</v>
      </c>
    </row>
    <row r="148" spans="2:8" x14ac:dyDescent="0.25">
      <c r="B148" s="50" t="s">
        <v>44</v>
      </c>
      <c r="C148" s="50"/>
      <c r="D148" s="42" t="s">
        <v>2</v>
      </c>
      <c r="E148" s="42" t="s">
        <v>148</v>
      </c>
      <c r="F148" s="42" t="s">
        <v>3</v>
      </c>
      <c r="G148" s="42" t="s">
        <v>4</v>
      </c>
      <c r="H148" s="43" t="s">
        <v>147</v>
      </c>
    </row>
    <row r="149" spans="2:8" x14ac:dyDescent="0.25">
      <c r="B149" s="50"/>
      <c r="C149" s="51"/>
      <c r="D149" s="4">
        <f>D37+D73+D109+D146</f>
        <v>69074</v>
      </c>
      <c r="E149" s="4">
        <f t="shared" ref="E149:H149" si="0">E37+E73+E109+E146</f>
        <v>236414</v>
      </c>
      <c r="F149" s="4">
        <f t="shared" si="0"/>
        <v>2893527</v>
      </c>
      <c r="G149" s="4">
        <f t="shared" si="0"/>
        <v>2593585</v>
      </c>
      <c r="H149" s="29">
        <f t="shared" si="0"/>
        <v>4943184964.75</v>
      </c>
    </row>
  </sheetData>
  <mergeCells count="11">
    <mergeCell ref="B109:C109"/>
    <mergeCell ref="B112:B145"/>
    <mergeCell ref="B146:C146"/>
    <mergeCell ref="B148:C149"/>
    <mergeCell ref="J2:K2"/>
    <mergeCell ref="B2:H2"/>
    <mergeCell ref="B4:B36"/>
    <mergeCell ref="B37:C37"/>
    <mergeCell ref="B40:B72"/>
    <mergeCell ref="B73:C73"/>
    <mergeCell ref="B76:B108"/>
  </mergeCells>
  <pageMargins left="0.7" right="0.7" top="0.75" bottom="0.75" header="0.3" footer="0.3"/>
  <ignoredErrors>
    <ignoredError sqref="B4 B40 B76 B1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171"/>
  <sheetViews>
    <sheetView workbookViewId="0">
      <selection activeCell="H2" sqref="H2:I2"/>
    </sheetView>
  </sheetViews>
  <sheetFormatPr defaultRowHeight="15" x14ac:dyDescent="0.25"/>
  <cols>
    <col min="2" max="2" width="10.5703125" bestFit="1" customWidth="1"/>
    <col min="3" max="3" width="37" bestFit="1" customWidth="1"/>
    <col min="5" max="5" width="28.7109375" bestFit="1" customWidth="1"/>
    <col min="6" max="6" width="21.140625" style="30" customWidth="1"/>
    <col min="8" max="8" width="100.42578125" bestFit="1" customWidth="1"/>
    <col min="9" max="9" width="38.7109375" bestFit="1" customWidth="1"/>
    <col min="258" max="258" width="10.5703125" bestFit="1" customWidth="1"/>
    <col min="259" max="259" width="35" bestFit="1" customWidth="1"/>
    <col min="261" max="261" width="14.140625" bestFit="1" customWidth="1"/>
    <col min="262" max="262" width="14.85546875" bestFit="1" customWidth="1"/>
    <col min="514" max="514" width="10.5703125" bestFit="1" customWidth="1"/>
    <col min="515" max="515" width="35" bestFit="1" customWidth="1"/>
    <col min="517" max="517" width="14.140625" bestFit="1" customWidth="1"/>
    <col min="518" max="518" width="14.85546875" bestFit="1" customWidth="1"/>
    <col min="770" max="770" width="10.5703125" bestFit="1" customWidth="1"/>
    <col min="771" max="771" width="35" bestFit="1" customWidth="1"/>
    <col min="773" max="773" width="14.140625" bestFit="1" customWidth="1"/>
    <col min="774" max="774" width="14.85546875" bestFit="1" customWidth="1"/>
    <col min="1026" max="1026" width="10.5703125" bestFit="1" customWidth="1"/>
    <col min="1027" max="1027" width="35" bestFit="1" customWidth="1"/>
    <col min="1029" max="1029" width="14.140625" bestFit="1" customWidth="1"/>
    <col min="1030" max="1030" width="14.85546875" bestFit="1" customWidth="1"/>
    <col min="1282" max="1282" width="10.5703125" bestFit="1" customWidth="1"/>
    <col min="1283" max="1283" width="35" bestFit="1" customWidth="1"/>
    <col min="1285" max="1285" width="14.140625" bestFit="1" customWidth="1"/>
    <col min="1286" max="1286" width="14.85546875" bestFit="1" customWidth="1"/>
    <col min="1538" max="1538" width="10.5703125" bestFit="1" customWidth="1"/>
    <col min="1539" max="1539" width="35" bestFit="1" customWidth="1"/>
    <col min="1541" max="1541" width="14.140625" bestFit="1" customWidth="1"/>
    <col min="1542" max="1542" width="14.85546875" bestFit="1" customWidth="1"/>
    <col min="1794" max="1794" width="10.5703125" bestFit="1" customWidth="1"/>
    <col min="1795" max="1795" width="35" bestFit="1" customWidth="1"/>
    <col min="1797" max="1797" width="14.140625" bestFit="1" customWidth="1"/>
    <col min="1798" max="1798" width="14.85546875" bestFit="1" customWidth="1"/>
    <col min="2050" max="2050" width="10.5703125" bestFit="1" customWidth="1"/>
    <col min="2051" max="2051" width="35" bestFit="1" customWidth="1"/>
    <col min="2053" max="2053" width="14.140625" bestFit="1" customWidth="1"/>
    <col min="2054" max="2054" width="14.85546875" bestFit="1" customWidth="1"/>
    <col min="2306" max="2306" width="10.5703125" bestFit="1" customWidth="1"/>
    <col min="2307" max="2307" width="35" bestFit="1" customWidth="1"/>
    <col min="2309" max="2309" width="14.140625" bestFit="1" customWidth="1"/>
    <col min="2310" max="2310" width="14.85546875" bestFit="1" customWidth="1"/>
    <col min="2562" max="2562" width="10.5703125" bestFit="1" customWidth="1"/>
    <col min="2563" max="2563" width="35" bestFit="1" customWidth="1"/>
    <col min="2565" max="2565" width="14.140625" bestFit="1" customWidth="1"/>
    <col min="2566" max="2566" width="14.85546875" bestFit="1" customWidth="1"/>
    <col min="2818" max="2818" width="10.5703125" bestFit="1" customWidth="1"/>
    <col min="2819" max="2819" width="35" bestFit="1" customWidth="1"/>
    <col min="2821" max="2821" width="14.140625" bestFit="1" customWidth="1"/>
    <col min="2822" max="2822" width="14.85546875" bestFit="1" customWidth="1"/>
    <col min="3074" max="3074" width="10.5703125" bestFit="1" customWidth="1"/>
    <col min="3075" max="3075" width="35" bestFit="1" customWidth="1"/>
    <col min="3077" max="3077" width="14.140625" bestFit="1" customWidth="1"/>
    <col min="3078" max="3078" width="14.85546875" bestFit="1" customWidth="1"/>
    <col min="3330" max="3330" width="10.5703125" bestFit="1" customWidth="1"/>
    <col min="3331" max="3331" width="35" bestFit="1" customWidth="1"/>
    <col min="3333" max="3333" width="14.140625" bestFit="1" customWidth="1"/>
    <col min="3334" max="3334" width="14.85546875" bestFit="1" customWidth="1"/>
    <col min="3586" max="3586" width="10.5703125" bestFit="1" customWidth="1"/>
    <col min="3587" max="3587" width="35" bestFit="1" customWidth="1"/>
    <col min="3589" max="3589" width="14.140625" bestFit="1" customWidth="1"/>
    <col min="3590" max="3590" width="14.85546875" bestFit="1" customWidth="1"/>
    <col min="3842" max="3842" width="10.5703125" bestFit="1" customWidth="1"/>
    <col min="3843" max="3843" width="35" bestFit="1" customWidth="1"/>
    <col min="3845" max="3845" width="14.140625" bestFit="1" customWidth="1"/>
    <col min="3846" max="3846" width="14.85546875" bestFit="1" customWidth="1"/>
    <col min="4098" max="4098" width="10.5703125" bestFit="1" customWidth="1"/>
    <col min="4099" max="4099" width="35" bestFit="1" customWidth="1"/>
    <col min="4101" max="4101" width="14.140625" bestFit="1" customWidth="1"/>
    <col min="4102" max="4102" width="14.85546875" bestFit="1" customWidth="1"/>
    <col min="4354" max="4354" width="10.5703125" bestFit="1" customWidth="1"/>
    <col min="4355" max="4355" width="35" bestFit="1" customWidth="1"/>
    <col min="4357" max="4357" width="14.140625" bestFit="1" customWidth="1"/>
    <col min="4358" max="4358" width="14.85546875" bestFit="1" customWidth="1"/>
    <col min="4610" max="4610" width="10.5703125" bestFit="1" customWidth="1"/>
    <col min="4611" max="4611" width="35" bestFit="1" customWidth="1"/>
    <col min="4613" max="4613" width="14.140625" bestFit="1" customWidth="1"/>
    <col min="4614" max="4614" width="14.85546875" bestFit="1" customWidth="1"/>
    <col min="4866" max="4866" width="10.5703125" bestFit="1" customWidth="1"/>
    <col min="4867" max="4867" width="35" bestFit="1" customWidth="1"/>
    <col min="4869" max="4869" width="14.140625" bestFit="1" customWidth="1"/>
    <col min="4870" max="4870" width="14.85546875" bestFit="1" customWidth="1"/>
    <col min="5122" max="5122" width="10.5703125" bestFit="1" customWidth="1"/>
    <col min="5123" max="5123" width="35" bestFit="1" customWidth="1"/>
    <col min="5125" max="5125" width="14.140625" bestFit="1" customWidth="1"/>
    <col min="5126" max="5126" width="14.85546875" bestFit="1" customWidth="1"/>
    <col min="5378" max="5378" width="10.5703125" bestFit="1" customWidth="1"/>
    <col min="5379" max="5379" width="35" bestFit="1" customWidth="1"/>
    <col min="5381" max="5381" width="14.140625" bestFit="1" customWidth="1"/>
    <col min="5382" max="5382" width="14.85546875" bestFit="1" customWidth="1"/>
    <col min="5634" max="5634" width="10.5703125" bestFit="1" customWidth="1"/>
    <col min="5635" max="5635" width="35" bestFit="1" customWidth="1"/>
    <col min="5637" max="5637" width="14.140625" bestFit="1" customWidth="1"/>
    <col min="5638" max="5638" width="14.85546875" bestFit="1" customWidth="1"/>
    <col min="5890" max="5890" width="10.5703125" bestFit="1" customWidth="1"/>
    <col min="5891" max="5891" width="35" bestFit="1" customWidth="1"/>
    <col min="5893" max="5893" width="14.140625" bestFit="1" customWidth="1"/>
    <col min="5894" max="5894" width="14.85546875" bestFit="1" customWidth="1"/>
    <col min="6146" max="6146" width="10.5703125" bestFit="1" customWidth="1"/>
    <col min="6147" max="6147" width="35" bestFit="1" customWidth="1"/>
    <col min="6149" max="6149" width="14.140625" bestFit="1" customWidth="1"/>
    <col min="6150" max="6150" width="14.85546875" bestFit="1" customWidth="1"/>
    <col min="6402" max="6402" width="10.5703125" bestFit="1" customWidth="1"/>
    <col min="6403" max="6403" width="35" bestFit="1" customWidth="1"/>
    <col min="6405" max="6405" width="14.140625" bestFit="1" customWidth="1"/>
    <col min="6406" max="6406" width="14.85546875" bestFit="1" customWidth="1"/>
    <col min="6658" max="6658" width="10.5703125" bestFit="1" customWidth="1"/>
    <col min="6659" max="6659" width="35" bestFit="1" customWidth="1"/>
    <col min="6661" max="6661" width="14.140625" bestFit="1" customWidth="1"/>
    <col min="6662" max="6662" width="14.85546875" bestFit="1" customWidth="1"/>
    <col min="6914" max="6914" width="10.5703125" bestFit="1" customWidth="1"/>
    <col min="6915" max="6915" width="35" bestFit="1" customWidth="1"/>
    <col min="6917" max="6917" width="14.140625" bestFit="1" customWidth="1"/>
    <col min="6918" max="6918" width="14.85546875" bestFit="1" customWidth="1"/>
    <col min="7170" max="7170" width="10.5703125" bestFit="1" customWidth="1"/>
    <col min="7171" max="7171" width="35" bestFit="1" customWidth="1"/>
    <col min="7173" max="7173" width="14.140625" bestFit="1" customWidth="1"/>
    <col min="7174" max="7174" width="14.85546875" bestFit="1" customWidth="1"/>
    <col min="7426" max="7426" width="10.5703125" bestFit="1" customWidth="1"/>
    <col min="7427" max="7427" width="35" bestFit="1" customWidth="1"/>
    <col min="7429" max="7429" width="14.140625" bestFit="1" customWidth="1"/>
    <col min="7430" max="7430" width="14.85546875" bestFit="1" customWidth="1"/>
    <col min="7682" max="7682" width="10.5703125" bestFit="1" customWidth="1"/>
    <col min="7683" max="7683" width="35" bestFit="1" customWidth="1"/>
    <col min="7685" max="7685" width="14.140625" bestFit="1" customWidth="1"/>
    <col min="7686" max="7686" width="14.85546875" bestFit="1" customWidth="1"/>
    <col min="7938" max="7938" width="10.5703125" bestFit="1" customWidth="1"/>
    <col min="7939" max="7939" width="35" bestFit="1" customWidth="1"/>
    <col min="7941" max="7941" width="14.140625" bestFit="1" customWidth="1"/>
    <col min="7942" max="7942" width="14.85546875" bestFit="1" customWidth="1"/>
    <col min="8194" max="8194" width="10.5703125" bestFit="1" customWidth="1"/>
    <col min="8195" max="8195" width="35" bestFit="1" customWidth="1"/>
    <col min="8197" max="8197" width="14.140625" bestFit="1" customWidth="1"/>
    <col min="8198" max="8198" width="14.85546875" bestFit="1" customWidth="1"/>
    <col min="8450" max="8450" width="10.5703125" bestFit="1" customWidth="1"/>
    <col min="8451" max="8451" width="35" bestFit="1" customWidth="1"/>
    <col min="8453" max="8453" width="14.140625" bestFit="1" customWidth="1"/>
    <col min="8454" max="8454" width="14.85546875" bestFit="1" customWidth="1"/>
    <col min="8706" max="8706" width="10.5703125" bestFit="1" customWidth="1"/>
    <col min="8707" max="8707" width="35" bestFit="1" customWidth="1"/>
    <col min="8709" max="8709" width="14.140625" bestFit="1" customWidth="1"/>
    <col min="8710" max="8710" width="14.85546875" bestFit="1" customWidth="1"/>
    <col min="8962" max="8962" width="10.5703125" bestFit="1" customWidth="1"/>
    <col min="8963" max="8963" width="35" bestFit="1" customWidth="1"/>
    <col min="8965" max="8965" width="14.140625" bestFit="1" customWidth="1"/>
    <col min="8966" max="8966" width="14.85546875" bestFit="1" customWidth="1"/>
    <col min="9218" max="9218" width="10.5703125" bestFit="1" customWidth="1"/>
    <col min="9219" max="9219" width="35" bestFit="1" customWidth="1"/>
    <col min="9221" max="9221" width="14.140625" bestFit="1" customWidth="1"/>
    <col min="9222" max="9222" width="14.85546875" bestFit="1" customWidth="1"/>
    <col min="9474" max="9474" width="10.5703125" bestFit="1" customWidth="1"/>
    <col min="9475" max="9475" width="35" bestFit="1" customWidth="1"/>
    <col min="9477" max="9477" width="14.140625" bestFit="1" customWidth="1"/>
    <col min="9478" max="9478" width="14.85546875" bestFit="1" customWidth="1"/>
    <col min="9730" max="9730" width="10.5703125" bestFit="1" customWidth="1"/>
    <col min="9731" max="9731" width="35" bestFit="1" customWidth="1"/>
    <col min="9733" max="9733" width="14.140625" bestFit="1" customWidth="1"/>
    <col min="9734" max="9734" width="14.85546875" bestFit="1" customWidth="1"/>
    <col min="9986" max="9986" width="10.5703125" bestFit="1" customWidth="1"/>
    <col min="9987" max="9987" width="35" bestFit="1" customWidth="1"/>
    <col min="9989" max="9989" width="14.140625" bestFit="1" customWidth="1"/>
    <col min="9990" max="9990" width="14.85546875" bestFit="1" customWidth="1"/>
    <col min="10242" max="10242" width="10.5703125" bestFit="1" customWidth="1"/>
    <col min="10243" max="10243" width="35" bestFit="1" customWidth="1"/>
    <col min="10245" max="10245" width="14.140625" bestFit="1" customWidth="1"/>
    <col min="10246" max="10246" width="14.85546875" bestFit="1" customWidth="1"/>
    <col min="10498" max="10498" width="10.5703125" bestFit="1" customWidth="1"/>
    <col min="10499" max="10499" width="35" bestFit="1" customWidth="1"/>
    <col min="10501" max="10501" width="14.140625" bestFit="1" customWidth="1"/>
    <col min="10502" max="10502" width="14.85546875" bestFit="1" customWidth="1"/>
    <col min="10754" max="10754" width="10.5703125" bestFit="1" customWidth="1"/>
    <col min="10755" max="10755" width="35" bestFit="1" customWidth="1"/>
    <col min="10757" max="10757" width="14.140625" bestFit="1" customWidth="1"/>
    <col min="10758" max="10758" width="14.85546875" bestFit="1" customWidth="1"/>
    <col min="11010" max="11010" width="10.5703125" bestFit="1" customWidth="1"/>
    <col min="11011" max="11011" width="35" bestFit="1" customWidth="1"/>
    <col min="11013" max="11013" width="14.140625" bestFit="1" customWidth="1"/>
    <col min="11014" max="11014" width="14.85546875" bestFit="1" customWidth="1"/>
    <col min="11266" max="11266" width="10.5703125" bestFit="1" customWidth="1"/>
    <col min="11267" max="11267" width="35" bestFit="1" customWidth="1"/>
    <col min="11269" max="11269" width="14.140625" bestFit="1" customWidth="1"/>
    <col min="11270" max="11270" width="14.85546875" bestFit="1" customWidth="1"/>
    <col min="11522" max="11522" width="10.5703125" bestFit="1" customWidth="1"/>
    <col min="11523" max="11523" width="35" bestFit="1" customWidth="1"/>
    <col min="11525" max="11525" width="14.140625" bestFit="1" customWidth="1"/>
    <col min="11526" max="11526" width="14.85546875" bestFit="1" customWidth="1"/>
    <col min="11778" max="11778" width="10.5703125" bestFit="1" customWidth="1"/>
    <col min="11779" max="11779" width="35" bestFit="1" customWidth="1"/>
    <col min="11781" max="11781" width="14.140625" bestFit="1" customWidth="1"/>
    <col min="11782" max="11782" width="14.85546875" bestFit="1" customWidth="1"/>
    <col min="12034" max="12034" width="10.5703125" bestFit="1" customWidth="1"/>
    <col min="12035" max="12035" width="35" bestFit="1" customWidth="1"/>
    <col min="12037" max="12037" width="14.140625" bestFit="1" customWidth="1"/>
    <col min="12038" max="12038" width="14.85546875" bestFit="1" customWidth="1"/>
    <col min="12290" max="12290" width="10.5703125" bestFit="1" customWidth="1"/>
    <col min="12291" max="12291" width="35" bestFit="1" customWidth="1"/>
    <col min="12293" max="12293" width="14.140625" bestFit="1" customWidth="1"/>
    <col min="12294" max="12294" width="14.85546875" bestFit="1" customWidth="1"/>
    <col min="12546" max="12546" width="10.5703125" bestFit="1" customWidth="1"/>
    <col min="12547" max="12547" width="35" bestFit="1" customWidth="1"/>
    <col min="12549" max="12549" width="14.140625" bestFit="1" customWidth="1"/>
    <col min="12550" max="12550" width="14.85546875" bestFit="1" customWidth="1"/>
    <col min="12802" max="12802" width="10.5703125" bestFit="1" customWidth="1"/>
    <col min="12803" max="12803" width="35" bestFit="1" customWidth="1"/>
    <col min="12805" max="12805" width="14.140625" bestFit="1" customWidth="1"/>
    <col min="12806" max="12806" width="14.85546875" bestFit="1" customWidth="1"/>
    <col min="13058" max="13058" width="10.5703125" bestFit="1" customWidth="1"/>
    <col min="13059" max="13059" width="35" bestFit="1" customWidth="1"/>
    <col min="13061" max="13061" width="14.140625" bestFit="1" customWidth="1"/>
    <col min="13062" max="13062" width="14.85546875" bestFit="1" customWidth="1"/>
    <col min="13314" max="13314" width="10.5703125" bestFit="1" customWidth="1"/>
    <col min="13315" max="13315" width="35" bestFit="1" customWidth="1"/>
    <col min="13317" max="13317" width="14.140625" bestFit="1" customWidth="1"/>
    <col min="13318" max="13318" width="14.85546875" bestFit="1" customWidth="1"/>
    <col min="13570" max="13570" width="10.5703125" bestFit="1" customWidth="1"/>
    <col min="13571" max="13571" width="35" bestFit="1" customWidth="1"/>
    <col min="13573" max="13573" width="14.140625" bestFit="1" customWidth="1"/>
    <col min="13574" max="13574" width="14.85546875" bestFit="1" customWidth="1"/>
    <col min="13826" max="13826" width="10.5703125" bestFit="1" customWidth="1"/>
    <col min="13827" max="13827" width="35" bestFit="1" customWidth="1"/>
    <col min="13829" max="13829" width="14.140625" bestFit="1" customWidth="1"/>
    <col min="13830" max="13830" width="14.85546875" bestFit="1" customWidth="1"/>
    <col min="14082" max="14082" width="10.5703125" bestFit="1" customWidth="1"/>
    <col min="14083" max="14083" width="35" bestFit="1" customWidth="1"/>
    <col min="14085" max="14085" width="14.140625" bestFit="1" customWidth="1"/>
    <col min="14086" max="14086" width="14.85546875" bestFit="1" customWidth="1"/>
    <col min="14338" max="14338" width="10.5703125" bestFit="1" customWidth="1"/>
    <col min="14339" max="14339" width="35" bestFit="1" customWidth="1"/>
    <col min="14341" max="14341" width="14.140625" bestFit="1" customWidth="1"/>
    <col min="14342" max="14342" width="14.85546875" bestFit="1" customWidth="1"/>
    <col min="14594" max="14594" width="10.5703125" bestFit="1" customWidth="1"/>
    <col min="14595" max="14595" width="35" bestFit="1" customWidth="1"/>
    <col min="14597" max="14597" width="14.140625" bestFit="1" customWidth="1"/>
    <col min="14598" max="14598" width="14.85546875" bestFit="1" customWidth="1"/>
    <col min="14850" max="14850" width="10.5703125" bestFit="1" customWidth="1"/>
    <col min="14851" max="14851" width="35" bestFit="1" customWidth="1"/>
    <col min="14853" max="14853" width="14.140625" bestFit="1" customWidth="1"/>
    <col min="14854" max="14854" width="14.85546875" bestFit="1" customWidth="1"/>
    <col min="15106" max="15106" width="10.5703125" bestFit="1" customWidth="1"/>
    <col min="15107" max="15107" width="35" bestFit="1" customWidth="1"/>
    <col min="15109" max="15109" width="14.140625" bestFit="1" customWidth="1"/>
    <col min="15110" max="15110" width="14.85546875" bestFit="1" customWidth="1"/>
    <col min="15362" max="15362" width="10.5703125" bestFit="1" customWidth="1"/>
    <col min="15363" max="15363" width="35" bestFit="1" customWidth="1"/>
    <col min="15365" max="15365" width="14.140625" bestFit="1" customWidth="1"/>
    <col min="15366" max="15366" width="14.85546875" bestFit="1" customWidth="1"/>
    <col min="15618" max="15618" width="10.5703125" bestFit="1" customWidth="1"/>
    <col min="15619" max="15619" width="35" bestFit="1" customWidth="1"/>
    <col min="15621" max="15621" width="14.140625" bestFit="1" customWidth="1"/>
    <col min="15622" max="15622" width="14.85546875" bestFit="1" customWidth="1"/>
    <col min="15874" max="15874" width="10.5703125" bestFit="1" customWidth="1"/>
    <col min="15875" max="15875" width="35" bestFit="1" customWidth="1"/>
    <col min="15877" max="15877" width="14.140625" bestFit="1" customWidth="1"/>
    <col min="15878" max="15878" width="14.85546875" bestFit="1" customWidth="1"/>
    <col min="16130" max="16130" width="10.5703125" bestFit="1" customWidth="1"/>
    <col min="16131" max="16131" width="35" bestFit="1" customWidth="1"/>
    <col min="16133" max="16133" width="14.140625" bestFit="1" customWidth="1"/>
    <col min="16134" max="16134" width="14.85546875" bestFit="1" customWidth="1"/>
  </cols>
  <sheetData>
    <row r="2" spans="2:9" ht="21.75" customHeight="1" x14ac:dyDescent="0.25">
      <c r="B2" s="54" t="s">
        <v>153</v>
      </c>
      <c r="C2" s="54"/>
      <c r="D2" s="54"/>
      <c r="E2" s="54"/>
      <c r="F2" s="56"/>
      <c r="H2" s="61" t="s">
        <v>153</v>
      </c>
      <c r="I2" s="62"/>
    </row>
    <row r="3" spans="2:9" x14ac:dyDescent="0.25">
      <c r="B3" s="5" t="s">
        <v>0</v>
      </c>
      <c r="C3" s="5" t="s">
        <v>1</v>
      </c>
      <c r="D3" s="5" t="s">
        <v>2</v>
      </c>
      <c r="E3" s="14" t="s">
        <v>50</v>
      </c>
      <c r="F3" s="27" t="s">
        <v>146</v>
      </c>
      <c r="H3" s="10" t="s">
        <v>51</v>
      </c>
      <c r="I3" s="10" t="s">
        <v>52</v>
      </c>
    </row>
    <row r="4" spans="2:9" ht="12.75" customHeight="1" x14ac:dyDescent="0.25">
      <c r="B4" s="47" t="s">
        <v>5</v>
      </c>
      <c r="C4" s="1" t="s">
        <v>6</v>
      </c>
      <c r="D4" s="2">
        <v>49</v>
      </c>
      <c r="E4" s="16">
        <v>281</v>
      </c>
      <c r="F4" s="17">
        <v>8602888.25</v>
      </c>
      <c r="H4" s="8" t="s">
        <v>59</v>
      </c>
      <c r="I4" s="9">
        <v>8771</v>
      </c>
    </row>
    <row r="5" spans="2:9" ht="12.75" customHeight="1" x14ac:dyDescent="0.25">
      <c r="B5" s="48"/>
      <c r="C5" s="1" t="s">
        <v>7</v>
      </c>
      <c r="D5" s="2">
        <v>49</v>
      </c>
      <c r="E5" s="16">
        <v>286</v>
      </c>
      <c r="F5" s="17">
        <v>9150181</v>
      </c>
      <c r="H5" s="8" t="s">
        <v>53</v>
      </c>
      <c r="I5" s="9">
        <v>6622</v>
      </c>
    </row>
    <row r="6" spans="2:9" ht="12.75" customHeight="1" x14ac:dyDescent="0.25">
      <c r="B6" s="48"/>
      <c r="C6" s="1" t="s">
        <v>8</v>
      </c>
      <c r="D6" s="2">
        <v>27</v>
      </c>
      <c r="E6" s="16">
        <v>149</v>
      </c>
      <c r="F6" s="17">
        <v>5410172</v>
      </c>
      <c r="H6" s="8" t="s">
        <v>56</v>
      </c>
      <c r="I6" s="9">
        <v>6391</v>
      </c>
    </row>
    <row r="7" spans="2:9" x14ac:dyDescent="0.25">
      <c r="B7" s="48"/>
      <c r="C7" s="1" t="s">
        <v>9</v>
      </c>
      <c r="D7" s="2">
        <v>17</v>
      </c>
      <c r="E7" s="16">
        <v>104</v>
      </c>
      <c r="F7" s="17">
        <v>3143961</v>
      </c>
      <c r="H7" s="8" t="s">
        <v>57</v>
      </c>
      <c r="I7" s="9">
        <v>4204</v>
      </c>
    </row>
    <row r="8" spans="2:9" ht="12.75" customHeight="1" x14ac:dyDescent="0.25">
      <c r="B8" s="48"/>
      <c r="C8" s="1" t="s">
        <v>10</v>
      </c>
      <c r="D8" s="2">
        <v>14</v>
      </c>
      <c r="E8" s="16">
        <v>79</v>
      </c>
      <c r="F8" s="17">
        <v>2618725</v>
      </c>
      <c r="H8" s="8" t="s">
        <v>54</v>
      </c>
      <c r="I8" s="9">
        <v>4161</v>
      </c>
    </row>
    <row r="9" spans="2:9" ht="12.75" customHeight="1" x14ac:dyDescent="0.25">
      <c r="B9" s="48"/>
      <c r="C9" s="1" t="s">
        <v>11</v>
      </c>
      <c r="D9" s="2">
        <v>51</v>
      </c>
      <c r="E9" s="16">
        <v>239</v>
      </c>
      <c r="F9" s="17">
        <v>7758877.0999999996</v>
      </c>
      <c r="H9" s="8" t="s">
        <v>64</v>
      </c>
      <c r="I9" s="9">
        <v>3506</v>
      </c>
    </row>
    <row r="10" spans="2:9" ht="12.75" customHeight="1" x14ac:dyDescent="0.25">
      <c r="B10" s="48"/>
      <c r="C10" s="1" t="s">
        <v>12</v>
      </c>
      <c r="D10" s="2">
        <v>22</v>
      </c>
      <c r="E10" s="16">
        <v>140</v>
      </c>
      <c r="F10" s="17">
        <v>4613664</v>
      </c>
      <c r="H10" s="8" t="s">
        <v>55</v>
      </c>
      <c r="I10" s="9">
        <v>2627</v>
      </c>
    </row>
    <row r="11" spans="2:9" ht="12.75" customHeight="1" x14ac:dyDescent="0.25">
      <c r="B11" s="48"/>
      <c r="C11" s="1" t="s">
        <v>13</v>
      </c>
      <c r="D11" s="2">
        <v>23</v>
      </c>
      <c r="E11" s="16">
        <v>112</v>
      </c>
      <c r="F11" s="17">
        <v>2730475</v>
      </c>
      <c r="H11" s="8" t="s">
        <v>143</v>
      </c>
      <c r="I11" s="9">
        <v>2196</v>
      </c>
    </row>
    <row r="12" spans="2:9" x14ac:dyDescent="0.25">
      <c r="B12" s="48"/>
      <c r="C12" s="1" t="s">
        <v>14</v>
      </c>
      <c r="D12" s="2">
        <v>34</v>
      </c>
      <c r="E12" s="16">
        <v>184</v>
      </c>
      <c r="F12" s="17">
        <v>5285333</v>
      </c>
      <c r="H12" s="8" t="s">
        <v>63</v>
      </c>
      <c r="I12" s="9">
        <v>1648</v>
      </c>
    </row>
    <row r="13" spans="2:9" ht="12.75" customHeight="1" x14ac:dyDescent="0.25">
      <c r="B13" s="48"/>
      <c r="C13" s="1" t="s">
        <v>15</v>
      </c>
      <c r="D13" s="2">
        <v>5</v>
      </c>
      <c r="E13" s="16">
        <v>24</v>
      </c>
      <c r="F13" s="17">
        <v>668626</v>
      </c>
      <c r="H13" s="8" t="s">
        <v>60</v>
      </c>
      <c r="I13" s="9">
        <v>1151</v>
      </c>
    </row>
    <row r="14" spans="2:9" ht="12.75" customHeight="1" x14ac:dyDescent="0.25">
      <c r="B14" s="48"/>
      <c r="C14" s="1" t="s">
        <v>16</v>
      </c>
      <c r="D14" s="2">
        <v>128</v>
      </c>
      <c r="E14" s="16">
        <v>803</v>
      </c>
      <c r="F14" s="17">
        <v>30773934.789999999</v>
      </c>
      <c r="H14" s="8" t="s">
        <v>61</v>
      </c>
      <c r="I14" s="9">
        <v>995</v>
      </c>
    </row>
    <row r="15" spans="2:9" ht="12.75" customHeight="1" x14ac:dyDescent="0.25">
      <c r="B15" s="48"/>
      <c r="C15" s="1" t="s">
        <v>17</v>
      </c>
      <c r="D15" s="2">
        <v>184</v>
      </c>
      <c r="E15" s="16">
        <v>1112</v>
      </c>
      <c r="F15" s="17">
        <v>39056480.950000003</v>
      </c>
      <c r="H15" s="8" t="s">
        <v>66</v>
      </c>
      <c r="I15" s="9">
        <v>962</v>
      </c>
    </row>
    <row r="16" spans="2:9" ht="12.75" customHeight="1" x14ac:dyDescent="0.25">
      <c r="B16" s="48"/>
      <c r="C16" s="1" t="s">
        <v>18</v>
      </c>
      <c r="D16" s="2">
        <v>44</v>
      </c>
      <c r="E16" s="16">
        <v>261</v>
      </c>
      <c r="F16" s="17">
        <v>8471918.9299999997</v>
      </c>
      <c r="H16" s="8" t="s">
        <v>77</v>
      </c>
      <c r="I16" s="9">
        <v>946</v>
      </c>
    </row>
    <row r="17" spans="2:9" x14ac:dyDescent="0.25">
      <c r="B17" s="48"/>
      <c r="C17" s="1" t="s">
        <v>19</v>
      </c>
      <c r="D17" s="2">
        <v>34</v>
      </c>
      <c r="E17" s="16">
        <v>187</v>
      </c>
      <c r="F17" s="17">
        <v>6519948</v>
      </c>
      <c r="H17" s="8" t="s">
        <v>70</v>
      </c>
      <c r="I17" s="9">
        <v>637</v>
      </c>
    </row>
    <row r="18" spans="2:9" ht="12.75" customHeight="1" x14ac:dyDescent="0.25">
      <c r="B18" s="48"/>
      <c r="C18" s="1" t="s">
        <v>20</v>
      </c>
      <c r="D18" s="2">
        <v>18</v>
      </c>
      <c r="E18" s="16">
        <v>99</v>
      </c>
      <c r="F18" s="17">
        <v>2665489.9</v>
      </c>
      <c r="H18" s="8" t="s">
        <v>71</v>
      </c>
      <c r="I18" s="9">
        <v>618</v>
      </c>
    </row>
    <row r="19" spans="2:9" ht="12.75" customHeight="1" x14ac:dyDescent="0.25">
      <c r="B19" s="48"/>
      <c r="C19" s="1" t="s">
        <v>21</v>
      </c>
      <c r="D19" s="2">
        <v>31</v>
      </c>
      <c r="E19" s="16">
        <v>163</v>
      </c>
      <c r="F19" s="17">
        <v>5508899.0899999999</v>
      </c>
      <c r="H19" s="8" t="s">
        <v>69</v>
      </c>
      <c r="I19" s="9">
        <v>604</v>
      </c>
    </row>
    <row r="20" spans="2:9" ht="12.75" customHeight="1" x14ac:dyDescent="0.25">
      <c r="B20" s="48"/>
      <c r="C20" s="1" t="s">
        <v>22</v>
      </c>
      <c r="D20" s="2">
        <v>118</v>
      </c>
      <c r="E20" s="16">
        <v>804</v>
      </c>
      <c r="F20" s="17">
        <v>29670719.789999999</v>
      </c>
      <c r="H20" s="8" t="s">
        <v>67</v>
      </c>
      <c r="I20" s="9">
        <v>522</v>
      </c>
    </row>
    <row r="21" spans="2:9" ht="12.75" customHeight="1" x14ac:dyDescent="0.25">
      <c r="B21" s="48"/>
      <c r="C21" s="1" t="s">
        <v>23</v>
      </c>
      <c r="D21" s="2">
        <v>22</v>
      </c>
      <c r="E21" s="16">
        <v>119</v>
      </c>
      <c r="F21" s="17">
        <v>3509504</v>
      </c>
      <c r="H21" s="8" t="s">
        <v>65</v>
      </c>
      <c r="I21" s="9">
        <v>497</v>
      </c>
    </row>
    <row r="22" spans="2:9" x14ac:dyDescent="0.25">
      <c r="B22" s="48"/>
      <c r="C22" s="1" t="s">
        <v>24</v>
      </c>
      <c r="D22" s="2">
        <v>11</v>
      </c>
      <c r="E22" s="16">
        <v>53</v>
      </c>
      <c r="F22" s="17">
        <v>2069196</v>
      </c>
      <c r="H22" s="8" t="s">
        <v>74</v>
      </c>
      <c r="I22" s="9">
        <v>427</v>
      </c>
    </row>
    <row r="23" spans="2:9" ht="12.75" customHeight="1" x14ac:dyDescent="0.25">
      <c r="B23" s="48"/>
      <c r="C23" s="1" t="s">
        <v>25</v>
      </c>
      <c r="D23" s="2">
        <v>35</v>
      </c>
      <c r="E23" s="16">
        <v>186</v>
      </c>
      <c r="F23" s="17">
        <v>4763775</v>
      </c>
      <c r="H23" s="8" t="s">
        <v>75</v>
      </c>
      <c r="I23" s="9">
        <v>375</v>
      </c>
    </row>
    <row r="24" spans="2:9" ht="12.75" customHeight="1" x14ac:dyDescent="0.25">
      <c r="B24" s="48"/>
      <c r="C24" s="1" t="s">
        <v>26</v>
      </c>
      <c r="D24" s="2">
        <v>16</v>
      </c>
      <c r="E24" s="16">
        <v>67</v>
      </c>
      <c r="F24" s="17">
        <v>1741374</v>
      </c>
      <c r="H24" s="8" t="s">
        <v>68</v>
      </c>
      <c r="I24" s="9">
        <v>345</v>
      </c>
    </row>
    <row r="25" spans="2:9" ht="12.75" customHeight="1" x14ac:dyDescent="0.25">
      <c r="B25" s="48"/>
      <c r="C25" s="1" t="s">
        <v>27</v>
      </c>
      <c r="D25" s="2">
        <v>7</v>
      </c>
      <c r="E25" s="16">
        <v>47</v>
      </c>
      <c r="F25" s="17">
        <v>1911645</v>
      </c>
      <c r="H25" s="8" t="s">
        <v>86</v>
      </c>
      <c r="I25" s="9">
        <v>166</v>
      </c>
    </row>
    <row r="26" spans="2:9" ht="12.75" customHeight="1" x14ac:dyDescent="0.25">
      <c r="B26" s="48"/>
      <c r="C26" s="1" t="s">
        <v>28</v>
      </c>
      <c r="D26" s="2">
        <v>49</v>
      </c>
      <c r="E26" s="16">
        <v>318</v>
      </c>
      <c r="F26" s="17">
        <v>12342355</v>
      </c>
      <c r="H26" s="8" t="s">
        <v>89</v>
      </c>
      <c r="I26" s="9">
        <v>115</v>
      </c>
    </row>
    <row r="27" spans="2:9" x14ac:dyDescent="0.25">
      <c r="B27" s="48"/>
      <c r="C27" s="1" t="s">
        <v>29</v>
      </c>
      <c r="D27" s="2">
        <v>29</v>
      </c>
      <c r="E27" s="16">
        <v>175</v>
      </c>
      <c r="F27" s="17">
        <v>5652511</v>
      </c>
      <c r="H27" s="8" t="s">
        <v>76</v>
      </c>
      <c r="I27" s="9">
        <v>113</v>
      </c>
    </row>
    <row r="28" spans="2:9" ht="12.75" customHeight="1" x14ac:dyDescent="0.25">
      <c r="B28" s="48"/>
      <c r="C28" s="1" t="s">
        <v>30</v>
      </c>
      <c r="D28" s="2">
        <v>123</v>
      </c>
      <c r="E28" s="16">
        <v>605</v>
      </c>
      <c r="F28" s="17">
        <v>23459245.920000002</v>
      </c>
      <c r="H28" s="8" t="s">
        <v>62</v>
      </c>
      <c r="I28" s="9">
        <v>102</v>
      </c>
    </row>
    <row r="29" spans="2:9" ht="12.75" customHeight="1" x14ac:dyDescent="0.25">
      <c r="B29" s="48"/>
      <c r="C29" s="1" t="s">
        <v>31</v>
      </c>
      <c r="D29" s="2">
        <v>39</v>
      </c>
      <c r="E29" s="16">
        <v>231</v>
      </c>
      <c r="F29" s="17">
        <v>7744881.4000000004</v>
      </c>
      <c r="H29" s="8" t="s">
        <v>72</v>
      </c>
      <c r="I29" s="9">
        <v>93</v>
      </c>
    </row>
    <row r="30" spans="2:9" ht="12.75" customHeight="1" x14ac:dyDescent="0.25">
      <c r="B30" s="48"/>
      <c r="C30" s="1" t="s">
        <v>32</v>
      </c>
      <c r="D30" s="2">
        <v>67</v>
      </c>
      <c r="E30" s="16">
        <v>387</v>
      </c>
      <c r="F30" s="17">
        <v>11356548</v>
      </c>
      <c r="H30" s="8" t="s">
        <v>81</v>
      </c>
      <c r="I30" s="9">
        <v>70</v>
      </c>
    </row>
    <row r="31" spans="2:9" ht="12.75" customHeight="1" x14ac:dyDescent="0.25">
      <c r="B31" s="48"/>
      <c r="C31" s="1" t="s">
        <v>33</v>
      </c>
      <c r="D31" s="2">
        <v>25</v>
      </c>
      <c r="E31" s="16">
        <v>150</v>
      </c>
      <c r="F31" s="17">
        <v>4344827</v>
      </c>
      <c r="H31" s="8" t="s">
        <v>85</v>
      </c>
      <c r="I31" s="9">
        <v>65</v>
      </c>
    </row>
    <row r="32" spans="2:9" x14ac:dyDescent="0.25">
      <c r="B32" s="48"/>
      <c r="C32" s="1" t="s">
        <v>34</v>
      </c>
      <c r="D32" s="2">
        <v>21</v>
      </c>
      <c r="E32" s="16">
        <v>106</v>
      </c>
      <c r="F32" s="17">
        <v>3572301</v>
      </c>
      <c r="H32" s="8" t="s">
        <v>88</v>
      </c>
      <c r="I32" s="9">
        <v>62</v>
      </c>
    </row>
    <row r="33" spans="2:9" ht="12.75" customHeight="1" x14ac:dyDescent="0.25">
      <c r="B33" s="48"/>
      <c r="C33" s="1" t="s">
        <v>35</v>
      </c>
      <c r="D33" s="2">
        <v>174</v>
      </c>
      <c r="E33" s="16">
        <v>934</v>
      </c>
      <c r="F33" s="17">
        <v>25014055.93</v>
      </c>
      <c r="H33" s="8" t="s">
        <v>73</v>
      </c>
      <c r="I33" s="9">
        <v>52</v>
      </c>
    </row>
    <row r="34" spans="2:9" ht="12.75" customHeight="1" x14ac:dyDescent="0.25">
      <c r="B34" s="48"/>
      <c r="C34" s="1" t="s">
        <v>36</v>
      </c>
      <c r="D34" s="2">
        <v>45</v>
      </c>
      <c r="E34" s="16">
        <v>218</v>
      </c>
      <c r="F34" s="17">
        <v>7501799</v>
      </c>
      <c r="H34" s="8" t="s">
        <v>98</v>
      </c>
      <c r="I34" s="9">
        <v>45</v>
      </c>
    </row>
    <row r="35" spans="2:9" ht="12.75" customHeight="1" x14ac:dyDescent="0.25">
      <c r="B35" s="48"/>
      <c r="C35" s="1" t="s">
        <v>37</v>
      </c>
      <c r="D35" s="2">
        <v>103</v>
      </c>
      <c r="E35" s="16">
        <v>614</v>
      </c>
      <c r="F35" s="17">
        <v>19401927.460000001</v>
      </c>
      <c r="H35" s="8" t="s">
        <v>82</v>
      </c>
      <c r="I35" s="9">
        <v>41</v>
      </c>
    </row>
    <row r="36" spans="2:9" x14ac:dyDescent="0.25">
      <c r="B36" s="63"/>
      <c r="C36" s="1" t="s">
        <v>38</v>
      </c>
      <c r="D36" s="3">
        <v>128</v>
      </c>
      <c r="E36" s="18">
        <v>709</v>
      </c>
      <c r="F36" s="28">
        <v>30258412.75</v>
      </c>
      <c r="H36" s="8" t="s">
        <v>103</v>
      </c>
      <c r="I36" s="9">
        <v>36</v>
      </c>
    </row>
    <row r="37" spans="2:9" ht="12.75" customHeight="1" x14ac:dyDescent="0.25">
      <c r="B37" s="45" t="s">
        <v>39</v>
      </c>
      <c r="C37" s="46"/>
      <c r="D37" s="31">
        <f>SUM(D4:D36)</f>
        <v>1742</v>
      </c>
      <c r="E37" s="32">
        <f>SUM(E4:E36)</f>
        <v>9946</v>
      </c>
      <c r="F37" s="20">
        <f>SUM(F4:F36)</f>
        <v>337294652.25999999</v>
      </c>
      <c r="H37" s="8" t="s">
        <v>95</v>
      </c>
      <c r="I37" s="9">
        <v>33</v>
      </c>
    </row>
    <row r="38" spans="2:9" ht="12.75" customHeight="1" x14ac:dyDescent="0.25">
      <c r="F38"/>
      <c r="H38" s="8" t="s">
        <v>90</v>
      </c>
      <c r="I38" s="9">
        <v>30</v>
      </c>
    </row>
    <row r="39" spans="2:9" ht="12.75" customHeight="1" x14ac:dyDescent="0.25">
      <c r="B39" s="5" t="s">
        <v>0</v>
      </c>
      <c r="C39" s="5" t="s">
        <v>1</v>
      </c>
      <c r="D39" s="35" t="s">
        <v>2</v>
      </c>
      <c r="E39" s="21" t="s">
        <v>50</v>
      </c>
      <c r="F39" s="36" t="s">
        <v>146</v>
      </c>
      <c r="H39" s="8" t="s">
        <v>105</v>
      </c>
      <c r="I39" s="9">
        <v>28</v>
      </c>
    </row>
    <row r="40" spans="2:9" ht="12.75" customHeight="1" x14ac:dyDescent="0.25">
      <c r="B40" s="47" t="s">
        <v>40</v>
      </c>
      <c r="C40" s="1" t="s">
        <v>6</v>
      </c>
      <c r="D40" s="2">
        <v>40</v>
      </c>
      <c r="E40" s="16">
        <v>225</v>
      </c>
      <c r="F40" s="17">
        <v>7558179</v>
      </c>
      <c r="H40" s="8" t="s">
        <v>80</v>
      </c>
      <c r="I40" s="9">
        <v>27</v>
      </c>
    </row>
    <row r="41" spans="2:9" x14ac:dyDescent="0.25">
      <c r="B41" s="48"/>
      <c r="C41" s="1" t="s">
        <v>7</v>
      </c>
      <c r="D41" s="2">
        <v>58</v>
      </c>
      <c r="E41" s="16">
        <v>338</v>
      </c>
      <c r="F41" s="17">
        <v>9227053.8499999996</v>
      </c>
      <c r="H41" s="8" t="s">
        <v>92</v>
      </c>
      <c r="I41" s="9">
        <v>23</v>
      </c>
    </row>
    <row r="42" spans="2:9" ht="12.75" customHeight="1" x14ac:dyDescent="0.25">
      <c r="B42" s="48"/>
      <c r="C42" s="1" t="s">
        <v>8</v>
      </c>
      <c r="D42" s="2">
        <v>30</v>
      </c>
      <c r="E42" s="16">
        <v>176</v>
      </c>
      <c r="F42" s="17">
        <v>5536637.5999999996</v>
      </c>
      <c r="H42" s="8" t="s">
        <v>87</v>
      </c>
      <c r="I42" s="9">
        <v>21</v>
      </c>
    </row>
    <row r="43" spans="2:9" ht="12.75" customHeight="1" x14ac:dyDescent="0.25">
      <c r="B43" s="48"/>
      <c r="C43" s="1" t="s">
        <v>9</v>
      </c>
      <c r="D43" s="2">
        <v>19</v>
      </c>
      <c r="E43" s="16">
        <v>120</v>
      </c>
      <c r="F43" s="17">
        <v>3148077</v>
      </c>
      <c r="H43" s="8" t="s">
        <v>78</v>
      </c>
      <c r="I43" s="9">
        <v>20</v>
      </c>
    </row>
    <row r="44" spans="2:9" ht="12.75" customHeight="1" x14ac:dyDescent="0.25">
      <c r="B44" s="48"/>
      <c r="C44" s="1" t="s">
        <v>10</v>
      </c>
      <c r="D44" s="2">
        <v>12</v>
      </c>
      <c r="E44" s="16">
        <v>72</v>
      </c>
      <c r="F44" s="17">
        <v>2290557</v>
      </c>
      <c r="H44" s="8" t="s">
        <v>101</v>
      </c>
      <c r="I44" s="9">
        <v>20</v>
      </c>
    </row>
    <row r="45" spans="2:9" ht="12.75" customHeight="1" x14ac:dyDescent="0.25">
      <c r="B45" s="48"/>
      <c r="C45" s="1" t="s">
        <v>11</v>
      </c>
      <c r="D45" s="2">
        <v>52</v>
      </c>
      <c r="E45" s="16">
        <v>241</v>
      </c>
      <c r="F45" s="17">
        <v>7706973.5</v>
      </c>
      <c r="H45" s="8" t="s">
        <v>79</v>
      </c>
      <c r="I45" s="9">
        <v>20</v>
      </c>
    </row>
    <row r="46" spans="2:9" x14ac:dyDescent="0.25">
      <c r="B46" s="48"/>
      <c r="C46" s="1" t="s">
        <v>12</v>
      </c>
      <c r="D46" s="2">
        <v>26</v>
      </c>
      <c r="E46" s="16">
        <v>154</v>
      </c>
      <c r="F46" s="17">
        <v>4915918</v>
      </c>
      <c r="H46" s="8" t="s">
        <v>91</v>
      </c>
      <c r="I46" s="9">
        <v>15</v>
      </c>
    </row>
    <row r="47" spans="2:9" ht="12.75" customHeight="1" x14ac:dyDescent="0.25">
      <c r="B47" s="48"/>
      <c r="C47" s="1" t="s">
        <v>13</v>
      </c>
      <c r="D47" s="2">
        <v>23</v>
      </c>
      <c r="E47" s="16">
        <v>121</v>
      </c>
      <c r="F47" s="17">
        <v>2982449</v>
      </c>
      <c r="H47" s="8" t="s">
        <v>83</v>
      </c>
      <c r="I47" s="9">
        <v>15</v>
      </c>
    </row>
    <row r="48" spans="2:9" ht="12.75" customHeight="1" x14ac:dyDescent="0.25">
      <c r="B48" s="48"/>
      <c r="C48" s="1" t="s">
        <v>14</v>
      </c>
      <c r="D48" s="2">
        <v>38</v>
      </c>
      <c r="E48" s="16">
        <v>201</v>
      </c>
      <c r="F48" s="17">
        <v>6150913</v>
      </c>
      <c r="H48" s="8" t="s">
        <v>100</v>
      </c>
      <c r="I48" s="9">
        <v>12</v>
      </c>
    </row>
    <row r="49" spans="2:9" ht="12.75" customHeight="1" x14ac:dyDescent="0.25">
      <c r="B49" s="48"/>
      <c r="C49" s="1" t="s">
        <v>15</v>
      </c>
      <c r="D49" s="2">
        <v>16</v>
      </c>
      <c r="E49" s="16">
        <v>81</v>
      </c>
      <c r="F49" s="17">
        <v>2113192</v>
      </c>
      <c r="H49" s="8" t="s">
        <v>97</v>
      </c>
      <c r="I49" s="9">
        <v>11</v>
      </c>
    </row>
    <row r="50" spans="2:9" ht="12.75" customHeight="1" x14ac:dyDescent="0.25">
      <c r="B50" s="48"/>
      <c r="C50" s="1" t="s">
        <v>16</v>
      </c>
      <c r="D50" s="2">
        <v>148</v>
      </c>
      <c r="E50" s="16">
        <v>923</v>
      </c>
      <c r="F50" s="17">
        <v>32471714.25</v>
      </c>
      <c r="H50" s="8" t="s">
        <v>114</v>
      </c>
      <c r="I50" s="9">
        <v>10</v>
      </c>
    </row>
    <row r="51" spans="2:9" x14ac:dyDescent="0.25">
      <c r="B51" s="48"/>
      <c r="C51" s="1" t="s">
        <v>17</v>
      </c>
      <c r="D51" s="2">
        <v>231</v>
      </c>
      <c r="E51" s="16">
        <v>1344</v>
      </c>
      <c r="F51" s="17">
        <v>41148361.899999999</v>
      </c>
      <c r="H51" s="8" t="s">
        <v>141</v>
      </c>
      <c r="I51" s="9">
        <v>10</v>
      </c>
    </row>
    <row r="52" spans="2:9" ht="12.75" customHeight="1" x14ac:dyDescent="0.25">
      <c r="B52" s="48"/>
      <c r="C52" s="1" t="s">
        <v>18</v>
      </c>
      <c r="D52" s="2">
        <v>34</v>
      </c>
      <c r="E52" s="16">
        <v>234</v>
      </c>
      <c r="F52" s="17">
        <v>8152790</v>
      </c>
      <c r="H52" s="8" t="s">
        <v>84</v>
      </c>
      <c r="I52" s="9">
        <v>10</v>
      </c>
    </row>
    <row r="53" spans="2:9" ht="12.75" customHeight="1" x14ac:dyDescent="0.25">
      <c r="B53" s="48"/>
      <c r="C53" s="1" t="s">
        <v>19</v>
      </c>
      <c r="D53" s="2">
        <v>35</v>
      </c>
      <c r="E53" s="16">
        <v>170</v>
      </c>
      <c r="F53" s="17">
        <v>7120903</v>
      </c>
      <c r="H53" s="8" t="s">
        <v>108</v>
      </c>
      <c r="I53" s="9">
        <v>10</v>
      </c>
    </row>
    <row r="54" spans="2:9" ht="12.75" customHeight="1" x14ac:dyDescent="0.25">
      <c r="B54" s="48"/>
      <c r="C54" s="1" t="s">
        <v>20</v>
      </c>
      <c r="D54" s="2">
        <v>23</v>
      </c>
      <c r="E54" s="16">
        <v>94</v>
      </c>
      <c r="F54" s="17">
        <v>2637010</v>
      </c>
      <c r="H54" s="8" t="s">
        <v>134</v>
      </c>
      <c r="I54" s="9">
        <v>8</v>
      </c>
    </row>
    <row r="55" spans="2:9" ht="12.75" customHeight="1" x14ac:dyDescent="0.25">
      <c r="B55" s="48"/>
      <c r="C55" s="1" t="s">
        <v>21</v>
      </c>
      <c r="D55" s="2">
        <v>34</v>
      </c>
      <c r="E55" s="16">
        <v>200</v>
      </c>
      <c r="F55" s="17">
        <v>6778784</v>
      </c>
      <c r="H55" s="8" t="s">
        <v>125</v>
      </c>
      <c r="I55" s="9">
        <v>8</v>
      </c>
    </row>
    <row r="56" spans="2:9" x14ac:dyDescent="0.25">
      <c r="B56" s="48"/>
      <c r="C56" s="1" t="s">
        <v>22</v>
      </c>
      <c r="D56" s="2">
        <v>108</v>
      </c>
      <c r="E56" s="16">
        <v>789</v>
      </c>
      <c r="F56" s="17">
        <v>29314095.990000002</v>
      </c>
      <c r="H56" s="8" t="s">
        <v>117</v>
      </c>
      <c r="I56" s="9">
        <v>8</v>
      </c>
    </row>
    <row r="57" spans="2:9" ht="12.75" customHeight="1" x14ac:dyDescent="0.25">
      <c r="B57" s="48"/>
      <c r="C57" s="1" t="s">
        <v>23</v>
      </c>
      <c r="D57" s="2">
        <v>26</v>
      </c>
      <c r="E57" s="16">
        <v>122</v>
      </c>
      <c r="F57" s="17">
        <v>3277577</v>
      </c>
      <c r="H57" s="8" t="s">
        <v>128</v>
      </c>
      <c r="I57" s="9">
        <v>8</v>
      </c>
    </row>
    <row r="58" spans="2:9" ht="12.75" customHeight="1" x14ac:dyDescent="0.25">
      <c r="B58" s="48"/>
      <c r="C58" s="1" t="s">
        <v>24</v>
      </c>
      <c r="D58" s="2">
        <v>6</v>
      </c>
      <c r="E58" s="16">
        <v>27</v>
      </c>
      <c r="F58" s="17">
        <v>991663</v>
      </c>
      <c r="H58" s="8" t="s">
        <v>93</v>
      </c>
      <c r="I58" s="9">
        <v>7</v>
      </c>
    </row>
    <row r="59" spans="2:9" ht="12.75" customHeight="1" x14ac:dyDescent="0.25">
      <c r="B59" s="48"/>
      <c r="C59" s="1" t="s">
        <v>25</v>
      </c>
      <c r="D59" s="2">
        <v>37</v>
      </c>
      <c r="E59" s="16">
        <v>218</v>
      </c>
      <c r="F59" s="17">
        <v>4931437.5</v>
      </c>
      <c r="H59" s="8" t="s">
        <v>129</v>
      </c>
      <c r="I59" s="9">
        <v>7</v>
      </c>
    </row>
    <row r="60" spans="2:9" ht="12.75" customHeight="1" x14ac:dyDescent="0.25">
      <c r="B60" s="48"/>
      <c r="C60" s="1" t="s">
        <v>26</v>
      </c>
      <c r="D60" s="2">
        <v>17</v>
      </c>
      <c r="E60" s="16">
        <v>98</v>
      </c>
      <c r="F60" s="17">
        <v>2414804</v>
      </c>
      <c r="H60" s="8" t="s">
        <v>96</v>
      </c>
      <c r="I60" s="9">
        <v>6</v>
      </c>
    </row>
    <row r="61" spans="2:9" x14ac:dyDescent="0.25">
      <c r="B61" s="48"/>
      <c r="C61" s="1" t="s">
        <v>27</v>
      </c>
      <c r="D61" s="2">
        <v>10</v>
      </c>
      <c r="E61" s="16">
        <v>49</v>
      </c>
      <c r="F61" s="17">
        <v>2009388</v>
      </c>
      <c r="H61" s="8" t="s">
        <v>104</v>
      </c>
      <c r="I61" s="9">
        <v>5</v>
      </c>
    </row>
    <row r="62" spans="2:9" ht="12.75" customHeight="1" x14ac:dyDescent="0.25">
      <c r="B62" s="48"/>
      <c r="C62" s="1" t="s">
        <v>28</v>
      </c>
      <c r="D62" s="2">
        <v>50</v>
      </c>
      <c r="E62" s="16">
        <v>306</v>
      </c>
      <c r="F62" s="17">
        <v>13025020</v>
      </c>
      <c r="H62" s="8" t="s">
        <v>123</v>
      </c>
      <c r="I62" s="9">
        <v>5</v>
      </c>
    </row>
    <row r="63" spans="2:9" ht="12.75" customHeight="1" x14ac:dyDescent="0.25">
      <c r="B63" s="48"/>
      <c r="C63" s="1" t="s">
        <v>29</v>
      </c>
      <c r="D63" s="2">
        <v>31</v>
      </c>
      <c r="E63" s="16">
        <v>161</v>
      </c>
      <c r="F63" s="17">
        <v>5138782.5</v>
      </c>
      <c r="H63" s="8" t="s">
        <v>120</v>
      </c>
      <c r="I63" s="9">
        <v>5</v>
      </c>
    </row>
    <row r="64" spans="2:9" ht="12.75" customHeight="1" x14ac:dyDescent="0.25">
      <c r="B64" s="48"/>
      <c r="C64" s="1" t="s">
        <v>30</v>
      </c>
      <c r="D64" s="2">
        <v>143</v>
      </c>
      <c r="E64" s="16">
        <v>705</v>
      </c>
      <c r="F64" s="17">
        <v>24712057.550000001</v>
      </c>
      <c r="H64" s="8" t="s">
        <v>132</v>
      </c>
      <c r="I64" s="9">
        <v>4</v>
      </c>
    </row>
    <row r="65" spans="2:9" ht="12.75" customHeight="1" x14ac:dyDescent="0.25">
      <c r="B65" s="48"/>
      <c r="C65" s="1" t="s">
        <v>31</v>
      </c>
      <c r="D65" s="2">
        <v>32</v>
      </c>
      <c r="E65" s="16">
        <v>210</v>
      </c>
      <c r="F65" s="17">
        <v>8438504</v>
      </c>
      <c r="H65" s="8" t="s">
        <v>124</v>
      </c>
      <c r="I65" s="9">
        <v>4</v>
      </c>
    </row>
    <row r="66" spans="2:9" x14ac:dyDescent="0.25">
      <c r="B66" s="48"/>
      <c r="C66" s="1" t="s">
        <v>32</v>
      </c>
      <c r="D66" s="2">
        <v>78</v>
      </c>
      <c r="E66" s="16">
        <v>482</v>
      </c>
      <c r="F66" s="17">
        <v>11876954</v>
      </c>
      <c r="H66" s="8" t="s">
        <v>112</v>
      </c>
      <c r="I66" s="9">
        <v>4</v>
      </c>
    </row>
    <row r="67" spans="2:9" ht="12.75" customHeight="1" x14ac:dyDescent="0.25">
      <c r="B67" s="48"/>
      <c r="C67" s="1" t="s">
        <v>33</v>
      </c>
      <c r="D67" s="2">
        <v>34</v>
      </c>
      <c r="E67" s="16">
        <v>176</v>
      </c>
      <c r="F67" s="17">
        <v>4707180</v>
      </c>
      <c r="H67" s="8" t="s">
        <v>107</v>
      </c>
      <c r="I67" s="9">
        <v>4</v>
      </c>
    </row>
    <row r="68" spans="2:9" ht="12.75" customHeight="1" x14ac:dyDescent="0.25">
      <c r="B68" s="48"/>
      <c r="C68" s="1" t="s">
        <v>34</v>
      </c>
      <c r="D68" s="2">
        <v>22</v>
      </c>
      <c r="E68" s="16">
        <v>98</v>
      </c>
      <c r="F68" s="17">
        <v>2831545</v>
      </c>
      <c r="H68" s="8" t="s">
        <v>115</v>
      </c>
      <c r="I68" s="9">
        <v>4</v>
      </c>
    </row>
    <row r="69" spans="2:9" ht="12.75" customHeight="1" x14ac:dyDescent="0.25">
      <c r="B69" s="48"/>
      <c r="C69" s="1" t="s">
        <v>35</v>
      </c>
      <c r="D69" s="2">
        <v>209</v>
      </c>
      <c r="E69" s="16">
        <v>1133</v>
      </c>
      <c r="F69" s="17">
        <v>28108146.350000001</v>
      </c>
      <c r="H69" s="8" t="s">
        <v>137</v>
      </c>
      <c r="I69" s="9">
        <v>4</v>
      </c>
    </row>
    <row r="70" spans="2:9" ht="12.75" customHeight="1" x14ac:dyDescent="0.25">
      <c r="B70" s="48"/>
      <c r="C70" s="1" t="s">
        <v>36</v>
      </c>
      <c r="D70" s="2">
        <v>43</v>
      </c>
      <c r="E70" s="16">
        <v>259</v>
      </c>
      <c r="F70" s="17">
        <v>8664989</v>
      </c>
      <c r="H70" s="8" t="s">
        <v>106</v>
      </c>
      <c r="I70" s="9">
        <v>3</v>
      </c>
    </row>
    <row r="71" spans="2:9" ht="12.75" customHeight="1" x14ac:dyDescent="0.25">
      <c r="B71" s="48"/>
      <c r="C71" s="1" t="s">
        <v>37</v>
      </c>
      <c r="D71" s="2">
        <v>106</v>
      </c>
      <c r="E71" s="16">
        <v>678</v>
      </c>
      <c r="F71" s="17">
        <v>21718494</v>
      </c>
      <c r="H71" s="8" t="s">
        <v>102</v>
      </c>
      <c r="I71" s="9">
        <v>3</v>
      </c>
    </row>
    <row r="72" spans="2:9" ht="12.75" customHeight="1" x14ac:dyDescent="0.25">
      <c r="B72" s="63"/>
      <c r="C72" s="1" t="s">
        <v>38</v>
      </c>
      <c r="D72" s="3">
        <v>136</v>
      </c>
      <c r="E72" s="18">
        <v>833</v>
      </c>
      <c r="F72" s="17">
        <v>34310067</v>
      </c>
      <c r="H72" s="8" t="s">
        <v>119</v>
      </c>
      <c r="I72" s="9">
        <v>3</v>
      </c>
    </row>
    <row r="73" spans="2:9" ht="12.75" customHeight="1" x14ac:dyDescent="0.25">
      <c r="B73" s="45" t="s">
        <v>45</v>
      </c>
      <c r="C73" s="46"/>
      <c r="D73" s="31">
        <f>SUM(D40:D72)</f>
        <v>1907</v>
      </c>
      <c r="E73" s="32">
        <f>SUM(E40:E72)</f>
        <v>11038</v>
      </c>
      <c r="F73" s="20">
        <f>SUM(F40:F72)</f>
        <v>356410217.99000001</v>
      </c>
      <c r="H73" s="8" t="s">
        <v>121</v>
      </c>
      <c r="I73" s="9">
        <v>3</v>
      </c>
    </row>
    <row r="74" spans="2:9" ht="12.75" customHeight="1" x14ac:dyDescent="0.25">
      <c r="F74" s="17"/>
      <c r="H74" s="8" t="s">
        <v>94</v>
      </c>
      <c r="I74" s="9">
        <v>2</v>
      </c>
    </row>
    <row r="75" spans="2:9" x14ac:dyDescent="0.25">
      <c r="B75" s="5" t="s">
        <v>0</v>
      </c>
      <c r="C75" s="5" t="s">
        <v>1</v>
      </c>
      <c r="D75" s="35" t="s">
        <v>2</v>
      </c>
      <c r="E75" s="21" t="s">
        <v>50</v>
      </c>
      <c r="F75" s="36" t="s">
        <v>146</v>
      </c>
      <c r="H75" s="8" t="s">
        <v>131</v>
      </c>
      <c r="I75" s="9">
        <v>2</v>
      </c>
    </row>
    <row r="76" spans="2:9" ht="12.75" customHeight="1" x14ac:dyDescent="0.25">
      <c r="B76" s="47" t="s">
        <v>41</v>
      </c>
      <c r="C76" s="1" t="s">
        <v>6</v>
      </c>
      <c r="D76" s="2">
        <v>61</v>
      </c>
      <c r="E76" s="16">
        <v>304</v>
      </c>
      <c r="F76" s="17">
        <v>8101489.25</v>
      </c>
      <c r="H76" s="8" t="s">
        <v>126</v>
      </c>
      <c r="I76" s="9">
        <v>2</v>
      </c>
    </row>
    <row r="77" spans="2:9" ht="12.75" customHeight="1" x14ac:dyDescent="0.25">
      <c r="B77" s="48"/>
      <c r="C77" s="1" t="s">
        <v>7</v>
      </c>
      <c r="D77" s="2">
        <v>57</v>
      </c>
      <c r="E77" s="16">
        <v>302</v>
      </c>
      <c r="F77" s="17">
        <v>8834181.75</v>
      </c>
      <c r="H77" s="8" t="s">
        <v>122</v>
      </c>
      <c r="I77" s="9">
        <v>2</v>
      </c>
    </row>
    <row r="78" spans="2:9" ht="12.75" customHeight="1" x14ac:dyDescent="0.25">
      <c r="B78" s="48"/>
      <c r="C78" s="1" t="s">
        <v>8</v>
      </c>
      <c r="D78" s="2">
        <v>40</v>
      </c>
      <c r="E78" s="16">
        <v>239</v>
      </c>
      <c r="F78" s="17">
        <v>6269752</v>
      </c>
      <c r="H78" s="8" t="s">
        <v>139</v>
      </c>
      <c r="I78" s="9">
        <v>2</v>
      </c>
    </row>
    <row r="79" spans="2:9" ht="12.75" customHeight="1" x14ac:dyDescent="0.25">
      <c r="B79" s="48"/>
      <c r="C79" s="1" t="s">
        <v>9</v>
      </c>
      <c r="D79" s="2">
        <v>22</v>
      </c>
      <c r="E79" s="16">
        <v>136</v>
      </c>
      <c r="F79" s="17">
        <v>3474926</v>
      </c>
      <c r="H79" s="8" t="s">
        <v>110</v>
      </c>
      <c r="I79" s="9">
        <v>2</v>
      </c>
    </row>
    <row r="80" spans="2:9" x14ac:dyDescent="0.25">
      <c r="B80" s="48"/>
      <c r="C80" s="1" t="s">
        <v>10</v>
      </c>
      <c r="D80" s="2">
        <v>16</v>
      </c>
      <c r="E80" s="16">
        <v>93</v>
      </c>
      <c r="F80" s="17">
        <v>3095149</v>
      </c>
      <c r="H80" s="8" t="s">
        <v>144</v>
      </c>
      <c r="I80" s="9">
        <v>1</v>
      </c>
    </row>
    <row r="81" spans="2:9" ht="12.75" customHeight="1" x14ac:dyDescent="0.25">
      <c r="B81" s="48"/>
      <c r="C81" s="1" t="s">
        <v>11</v>
      </c>
      <c r="D81" s="2">
        <v>70</v>
      </c>
      <c r="E81" s="16">
        <v>335</v>
      </c>
      <c r="F81" s="17">
        <v>8528321.5</v>
      </c>
      <c r="H81" s="8" t="s">
        <v>116</v>
      </c>
      <c r="I81" s="9">
        <v>1</v>
      </c>
    </row>
    <row r="82" spans="2:9" ht="12.75" customHeight="1" x14ac:dyDescent="0.25">
      <c r="B82" s="48"/>
      <c r="C82" s="1" t="s">
        <v>12</v>
      </c>
      <c r="D82" s="2">
        <v>28</v>
      </c>
      <c r="E82" s="16">
        <v>168</v>
      </c>
      <c r="F82" s="17">
        <v>5125737.95</v>
      </c>
      <c r="H82" s="8" t="s">
        <v>113</v>
      </c>
      <c r="I82" s="9">
        <v>1</v>
      </c>
    </row>
    <row r="83" spans="2:9" ht="12.75" customHeight="1" x14ac:dyDescent="0.25">
      <c r="B83" s="48"/>
      <c r="C83" s="1" t="s">
        <v>13</v>
      </c>
      <c r="D83" s="2">
        <v>27</v>
      </c>
      <c r="E83" s="16">
        <v>146</v>
      </c>
      <c r="F83" s="17">
        <v>3479494</v>
      </c>
      <c r="H83" s="8" t="s">
        <v>127</v>
      </c>
      <c r="I83" s="9">
        <v>1</v>
      </c>
    </row>
    <row r="84" spans="2:9" ht="12.75" customHeight="1" x14ac:dyDescent="0.25">
      <c r="B84" s="48"/>
      <c r="C84" s="1" t="s">
        <v>14</v>
      </c>
      <c r="D84" s="2">
        <v>39</v>
      </c>
      <c r="E84" s="16">
        <v>213</v>
      </c>
      <c r="F84" s="17">
        <v>6062325</v>
      </c>
      <c r="H84" s="8" t="s">
        <v>135</v>
      </c>
      <c r="I84" s="9">
        <v>1</v>
      </c>
    </row>
    <row r="85" spans="2:9" x14ac:dyDescent="0.25">
      <c r="B85" s="48"/>
      <c r="C85" s="1" t="s">
        <v>15</v>
      </c>
      <c r="D85" s="2">
        <v>19</v>
      </c>
      <c r="E85" s="16">
        <v>88</v>
      </c>
      <c r="F85" s="17">
        <v>2228662</v>
      </c>
      <c r="H85" s="8" t="s">
        <v>109</v>
      </c>
      <c r="I85" s="9">
        <v>1</v>
      </c>
    </row>
    <row r="86" spans="2:9" ht="12.75" customHeight="1" x14ac:dyDescent="0.25">
      <c r="B86" s="48"/>
      <c r="C86" s="1" t="s">
        <v>16</v>
      </c>
      <c r="D86" s="2">
        <v>173</v>
      </c>
      <c r="E86" s="16">
        <v>1050</v>
      </c>
      <c r="F86" s="17">
        <v>34233791.549999997</v>
      </c>
      <c r="H86" s="8" t="s">
        <v>136</v>
      </c>
      <c r="I86" s="9">
        <v>1</v>
      </c>
    </row>
    <row r="87" spans="2:9" ht="12.75" customHeight="1" x14ac:dyDescent="0.25">
      <c r="B87" s="48"/>
      <c r="C87" s="1" t="s">
        <v>17</v>
      </c>
      <c r="D87" s="2">
        <v>270</v>
      </c>
      <c r="E87" s="16">
        <v>1473</v>
      </c>
      <c r="F87" s="17">
        <v>41235921.019999996</v>
      </c>
      <c r="H87" s="7" t="s">
        <v>142</v>
      </c>
      <c r="I87" s="4">
        <f>SUM(I4:I86)</f>
        <v>49602</v>
      </c>
    </row>
    <row r="88" spans="2:9" ht="12.75" customHeight="1" x14ac:dyDescent="0.25">
      <c r="B88" s="48"/>
      <c r="C88" s="1" t="s">
        <v>18</v>
      </c>
      <c r="D88" s="2">
        <v>43</v>
      </c>
      <c r="E88" s="16">
        <v>266</v>
      </c>
      <c r="F88" s="17">
        <v>8775547</v>
      </c>
    </row>
    <row r="89" spans="2:9" x14ac:dyDescent="0.25">
      <c r="B89" s="48"/>
      <c r="C89" s="1" t="s">
        <v>19</v>
      </c>
      <c r="D89" s="2">
        <v>58</v>
      </c>
      <c r="E89" s="16">
        <v>293</v>
      </c>
      <c r="F89" s="17">
        <v>7823686</v>
      </c>
    </row>
    <row r="90" spans="2:9" x14ac:dyDescent="0.25">
      <c r="B90" s="48"/>
      <c r="C90" s="1" t="s">
        <v>20</v>
      </c>
      <c r="D90" s="2">
        <v>21</v>
      </c>
      <c r="E90" s="16">
        <v>105</v>
      </c>
      <c r="F90" s="17">
        <v>2745844</v>
      </c>
    </row>
    <row r="91" spans="2:9" ht="12.75" customHeight="1" x14ac:dyDescent="0.25">
      <c r="B91" s="48"/>
      <c r="C91" s="1" t="s">
        <v>21</v>
      </c>
      <c r="D91" s="2">
        <v>35</v>
      </c>
      <c r="E91" s="16">
        <v>196</v>
      </c>
      <c r="F91" s="17">
        <v>6557117</v>
      </c>
    </row>
    <row r="92" spans="2:9" ht="12.75" customHeight="1" x14ac:dyDescent="0.25">
      <c r="B92" s="48"/>
      <c r="C92" s="1" t="s">
        <v>22</v>
      </c>
      <c r="D92" s="2">
        <v>151</v>
      </c>
      <c r="E92" s="16">
        <v>941</v>
      </c>
      <c r="F92" s="17">
        <v>32398225.039999999</v>
      </c>
    </row>
    <row r="93" spans="2:9" ht="12.75" customHeight="1" x14ac:dyDescent="0.25">
      <c r="B93" s="48"/>
      <c r="C93" s="1" t="s">
        <v>23</v>
      </c>
      <c r="D93" s="2">
        <v>32</v>
      </c>
      <c r="E93" s="16">
        <v>151</v>
      </c>
      <c r="F93" s="17">
        <v>3652011</v>
      </c>
    </row>
    <row r="94" spans="2:9" ht="12.75" customHeight="1" x14ac:dyDescent="0.25">
      <c r="B94" s="48"/>
      <c r="C94" s="1" t="s">
        <v>24</v>
      </c>
      <c r="D94" s="2">
        <v>8</v>
      </c>
      <c r="E94" s="16">
        <v>45</v>
      </c>
      <c r="F94" s="17">
        <v>1482332.63</v>
      </c>
    </row>
    <row r="95" spans="2:9" x14ac:dyDescent="0.25">
      <c r="B95" s="48"/>
      <c r="C95" s="1" t="s">
        <v>25</v>
      </c>
      <c r="D95" s="2">
        <v>35</v>
      </c>
      <c r="E95" s="16">
        <v>211</v>
      </c>
      <c r="F95" s="17">
        <v>5284051</v>
      </c>
    </row>
    <row r="96" spans="2:9" ht="12.75" customHeight="1" x14ac:dyDescent="0.25">
      <c r="B96" s="48"/>
      <c r="C96" s="1" t="s">
        <v>26</v>
      </c>
      <c r="D96" s="2">
        <v>16</v>
      </c>
      <c r="E96" s="16">
        <v>94</v>
      </c>
      <c r="F96" s="17">
        <v>2150545</v>
      </c>
    </row>
    <row r="97" spans="2:6" ht="12.75" customHeight="1" x14ac:dyDescent="0.25">
      <c r="B97" s="48"/>
      <c r="C97" s="1" t="s">
        <v>27</v>
      </c>
      <c r="D97" s="2">
        <v>16</v>
      </c>
      <c r="E97" s="16">
        <v>86</v>
      </c>
      <c r="F97" s="17">
        <v>3097667</v>
      </c>
    </row>
    <row r="98" spans="2:6" ht="12.75" customHeight="1" x14ac:dyDescent="0.25">
      <c r="B98" s="48"/>
      <c r="C98" s="1" t="s">
        <v>28</v>
      </c>
      <c r="D98" s="2">
        <v>64</v>
      </c>
      <c r="E98" s="16">
        <v>420</v>
      </c>
      <c r="F98" s="17">
        <v>13272633.690000001</v>
      </c>
    </row>
    <row r="99" spans="2:6" ht="12.75" customHeight="1" x14ac:dyDescent="0.25">
      <c r="B99" s="48"/>
      <c r="C99" s="1" t="s">
        <v>29</v>
      </c>
      <c r="D99" s="2">
        <v>31</v>
      </c>
      <c r="E99" s="16">
        <v>187</v>
      </c>
      <c r="F99" s="17">
        <v>5232447.17</v>
      </c>
    </row>
    <row r="100" spans="2:6" x14ac:dyDescent="0.25">
      <c r="B100" s="48"/>
      <c r="C100" s="1" t="s">
        <v>30</v>
      </c>
      <c r="D100" s="2">
        <v>198</v>
      </c>
      <c r="E100" s="16">
        <v>916</v>
      </c>
      <c r="F100" s="17">
        <v>25833587.990000002</v>
      </c>
    </row>
    <row r="101" spans="2:6" ht="12.75" customHeight="1" x14ac:dyDescent="0.25">
      <c r="B101" s="48"/>
      <c r="C101" s="1" t="s">
        <v>31</v>
      </c>
      <c r="D101" s="2">
        <v>52</v>
      </c>
      <c r="E101" s="16">
        <v>330</v>
      </c>
      <c r="F101" s="17">
        <v>9359028</v>
      </c>
    </row>
    <row r="102" spans="2:6" ht="12.75" customHeight="1" x14ac:dyDescent="0.25">
      <c r="B102" s="48"/>
      <c r="C102" s="1" t="s">
        <v>32</v>
      </c>
      <c r="D102" s="2">
        <v>89</v>
      </c>
      <c r="E102" s="16">
        <v>511</v>
      </c>
      <c r="F102" s="17">
        <v>13806371.5</v>
      </c>
    </row>
    <row r="103" spans="2:6" ht="12.75" customHeight="1" x14ac:dyDescent="0.25">
      <c r="B103" s="48"/>
      <c r="C103" s="1" t="s">
        <v>33</v>
      </c>
      <c r="D103" s="2">
        <v>38</v>
      </c>
      <c r="E103" s="16">
        <v>170</v>
      </c>
      <c r="F103" s="17">
        <v>5154521</v>
      </c>
    </row>
    <row r="104" spans="2:6" ht="12.75" customHeight="1" x14ac:dyDescent="0.25">
      <c r="B104" s="48"/>
      <c r="C104" s="1" t="s">
        <v>34</v>
      </c>
      <c r="D104" s="2">
        <v>22</v>
      </c>
      <c r="E104" s="16">
        <v>123</v>
      </c>
      <c r="F104" s="17">
        <v>3594132</v>
      </c>
    </row>
    <row r="105" spans="2:6" x14ac:dyDescent="0.25">
      <c r="B105" s="48"/>
      <c r="C105" s="1" t="s">
        <v>35</v>
      </c>
      <c r="D105" s="2">
        <v>253</v>
      </c>
      <c r="E105" s="16">
        <v>1326</v>
      </c>
      <c r="F105" s="17">
        <v>30458463.949999999</v>
      </c>
    </row>
    <row r="106" spans="2:6" ht="12.75" customHeight="1" x14ac:dyDescent="0.25">
      <c r="B106" s="48"/>
      <c r="C106" s="1" t="s">
        <v>36</v>
      </c>
      <c r="D106" s="2">
        <v>49</v>
      </c>
      <c r="E106" s="16">
        <v>260</v>
      </c>
      <c r="F106" s="17">
        <v>8732717</v>
      </c>
    </row>
    <row r="107" spans="2:6" ht="12.75" customHeight="1" x14ac:dyDescent="0.25">
      <c r="B107" s="48"/>
      <c r="C107" s="1" t="s">
        <v>37</v>
      </c>
      <c r="D107" s="2">
        <v>158</v>
      </c>
      <c r="E107" s="16">
        <v>952</v>
      </c>
      <c r="F107" s="17">
        <v>25525129.899999999</v>
      </c>
    </row>
    <row r="108" spans="2:6" ht="12.75" customHeight="1" x14ac:dyDescent="0.25">
      <c r="B108" s="63"/>
      <c r="C108" s="1" t="s">
        <v>38</v>
      </c>
      <c r="D108" s="2">
        <v>167</v>
      </c>
      <c r="E108" s="16">
        <v>1013</v>
      </c>
      <c r="F108" s="17">
        <v>33288377.920000002</v>
      </c>
    </row>
    <row r="109" spans="2:6" x14ac:dyDescent="0.25">
      <c r="B109" s="45" t="s">
        <v>46</v>
      </c>
      <c r="C109" s="46"/>
      <c r="D109" s="31">
        <f>SUM(D76:D108)</f>
        <v>2358</v>
      </c>
      <c r="E109" s="32">
        <f>SUM(E76:E108)</f>
        <v>13143</v>
      </c>
      <c r="F109" s="20">
        <f>SUM(F76:F108)</f>
        <v>378894186.80999994</v>
      </c>
    </row>
    <row r="110" spans="2:6" x14ac:dyDescent="0.25">
      <c r="F110" s="17"/>
    </row>
    <row r="111" spans="2:6" ht="12.75" customHeight="1" x14ac:dyDescent="0.25">
      <c r="B111" s="5" t="s">
        <v>0</v>
      </c>
      <c r="C111" s="5" t="s">
        <v>1</v>
      </c>
      <c r="D111" s="35" t="s">
        <v>2</v>
      </c>
      <c r="E111" s="21" t="s">
        <v>50</v>
      </c>
      <c r="F111" s="36" t="s">
        <v>146</v>
      </c>
    </row>
    <row r="112" spans="2:6" ht="12.75" customHeight="1" x14ac:dyDescent="0.25">
      <c r="B112" s="47" t="s">
        <v>42</v>
      </c>
      <c r="C112" s="1" t="s">
        <v>6</v>
      </c>
      <c r="D112" s="2">
        <v>59</v>
      </c>
      <c r="E112" s="16">
        <v>330</v>
      </c>
      <c r="F112" s="17">
        <v>9483017</v>
      </c>
    </row>
    <row r="113" spans="2:6" ht="12.75" customHeight="1" x14ac:dyDescent="0.25">
      <c r="B113" s="48"/>
      <c r="C113" s="1" t="s">
        <v>7</v>
      </c>
      <c r="D113" s="2">
        <v>73</v>
      </c>
      <c r="E113" s="16">
        <v>379</v>
      </c>
      <c r="F113" s="17">
        <v>12220671.579999998</v>
      </c>
    </row>
    <row r="114" spans="2:6" ht="12.75" customHeight="1" x14ac:dyDescent="0.25">
      <c r="B114" s="48"/>
      <c r="C114" s="1" t="s">
        <v>8</v>
      </c>
      <c r="D114" s="2">
        <v>47</v>
      </c>
      <c r="E114" s="16">
        <v>280</v>
      </c>
      <c r="F114" s="17">
        <v>7756789</v>
      </c>
    </row>
    <row r="115" spans="2:6" x14ac:dyDescent="0.25">
      <c r="B115" s="48"/>
      <c r="C115" s="1" t="s">
        <v>9</v>
      </c>
      <c r="D115" s="2">
        <v>27</v>
      </c>
      <c r="E115" s="16">
        <v>166</v>
      </c>
      <c r="F115" s="17">
        <v>4311466</v>
      </c>
    </row>
    <row r="116" spans="2:6" ht="12.75" customHeight="1" x14ac:dyDescent="0.25">
      <c r="B116" s="48"/>
      <c r="C116" s="1" t="s">
        <v>10</v>
      </c>
      <c r="D116" s="2">
        <v>21</v>
      </c>
      <c r="E116" s="16">
        <v>118</v>
      </c>
      <c r="F116" s="17">
        <v>3798338</v>
      </c>
    </row>
    <row r="117" spans="2:6" ht="12.75" customHeight="1" x14ac:dyDescent="0.25">
      <c r="B117" s="48"/>
      <c r="C117" s="1" t="s">
        <v>11</v>
      </c>
      <c r="D117" s="2">
        <v>86</v>
      </c>
      <c r="E117" s="16">
        <v>390</v>
      </c>
      <c r="F117" s="17">
        <v>10779211</v>
      </c>
    </row>
    <row r="118" spans="2:6" ht="12.75" customHeight="1" x14ac:dyDescent="0.25">
      <c r="B118" s="48"/>
      <c r="C118" s="1" t="s">
        <v>12</v>
      </c>
      <c r="D118" s="2">
        <v>45</v>
      </c>
      <c r="E118" s="16">
        <v>262</v>
      </c>
      <c r="F118" s="17">
        <v>8596771</v>
      </c>
    </row>
    <row r="119" spans="2:6" ht="12.75" customHeight="1" x14ac:dyDescent="0.25">
      <c r="B119" s="48"/>
      <c r="C119" s="1" t="s">
        <v>13</v>
      </c>
      <c r="D119" s="2">
        <v>36</v>
      </c>
      <c r="E119" s="16">
        <v>151</v>
      </c>
      <c r="F119" s="17">
        <v>4242183</v>
      </c>
    </row>
    <row r="120" spans="2:6" x14ac:dyDescent="0.25">
      <c r="B120" s="48"/>
      <c r="C120" s="1" t="s">
        <v>14</v>
      </c>
      <c r="D120" s="2">
        <v>51</v>
      </c>
      <c r="E120" s="16">
        <v>278</v>
      </c>
      <c r="F120" s="17">
        <v>7743299</v>
      </c>
    </row>
    <row r="121" spans="2:6" ht="12.75" customHeight="1" x14ac:dyDescent="0.25">
      <c r="B121" s="48"/>
      <c r="C121" s="1" t="s">
        <v>15</v>
      </c>
      <c r="D121" s="2">
        <v>17</v>
      </c>
      <c r="E121" s="16">
        <v>72</v>
      </c>
      <c r="F121" s="17">
        <v>2187565</v>
      </c>
    </row>
    <row r="122" spans="2:6" ht="12.75" customHeight="1" x14ac:dyDescent="0.25">
      <c r="B122" s="48"/>
      <c r="C122" s="1" t="s">
        <v>16</v>
      </c>
      <c r="D122" s="2">
        <v>230</v>
      </c>
      <c r="E122" s="16">
        <v>1252</v>
      </c>
      <c r="F122" s="17">
        <v>40528161.120000005</v>
      </c>
    </row>
    <row r="123" spans="2:6" ht="12.75" customHeight="1" x14ac:dyDescent="0.25">
      <c r="B123" s="48"/>
      <c r="C123" s="1" t="s">
        <v>17</v>
      </c>
      <c r="D123" s="2">
        <v>337</v>
      </c>
      <c r="E123" s="16">
        <v>1731</v>
      </c>
      <c r="F123" s="17">
        <v>51461923</v>
      </c>
    </row>
    <row r="124" spans="2:6" ht="12.75" customHeight="1" x14ac:dyDescent="0.25">
      <c r="B124" s="48"/>
      <c r="C124" s="1" t="s">
        <v>18</v>
      </c>
      <c r="D124" s="2">
        <v>65</v>
      </c>
      <c r="E124" s="16">
        <v>389</v>
      </c>
      <c r="F124" s="17">
        <v>10869671.85</v>
      </c>
    </row>
    <row r="125" spans="2:6" x14ac:dyDescent="0.25">
      <c r="B125" s="48"/>
      <c r="C125" s="1" t="s">
        <v>19</v>
      </c>
      <c r="D125" s="2">
        <v>58</v>
      </c>
      <c r="E125" s="16">
        <v>322</v>
      </c>
      <c r="F125" s="17">
        <v>9456335</v>
      </c>
    </row>
    <row r="126" spans="2:6" ht="12.75" customHeight="1" x14ac:dyDescent="0.25">
      <c r="B126" s="48"/>
      <c r="C126" s="1" t="s">
        <v>20</v>
      </c>
      <c r="D126" s="2">
        <v>20</v>
      </c>
      <c r="E126" s="16">
        <v>88</v>
      </c>
      <c r="F126" s="17">
        <v>2917688</v>
      </c>
    </row>
    <row r="127" spans="2:6" ht="12.75" customHeight="1" x14ac:dyDescent="0.25">
      <c r="B127" s="48"/>
      <c r="C127" s="1" t="s">
        <v>21</v>
      </c>
      <c r="D127" s="2">
        <v>37</v>
      </c>
      <c r="E127" s="16">
        <v>202</v>
      </c>
      <c r="F127" s="17">
        <v>6919498</v>
      </c>
    </row>
    <row r="128" spans="2:6" ht="12.75" customHeight="1" x14ac:dyDescent="0.25">
      <c r="B128" s="48"/>
      <c r="C128" s="1" t="s">
        <v>22</v>
      </c>
      <c r="D128" s="2">
        <v>198</v>
      </c>
      <c r="E128" s="16">
        <v>1259</v>
      </c>
      <c r="F128" s="17">
        <v>41727172.5</v>
      </c>
    </row>
    <row r="129" spans="2:6" ht="12.75" customHeight="1" x14ac:dyDescent="0.25">
      <c r="B129" s="48"/>
      <c r="C129" s="1" t="s">
        <v>23</v>
      </c>
      <c r="D129" s="2">
        <v>45</v>
      </c>
      <c r="E129" s="16">
        <v>213</v>
      </c>
      <c r="F129" s="17">
        <v>4876769</v>
      </c>
    </row>
    <row r="130" spans="2:6" x14ac:dyDescent="0.25">
      <c r="B130" s="48"/>
      <c r="C130" s="1" t="s">
        <v>24</v>
      </c>
      <c r="D130" s="2">
        <v>8</v>
      </c>
      <c r="E130" s="16">
        <v>35</v>
      </c>
      <c r="F130" s="17">
        <v>2033901</v>
      </c>
    </row>
    <row r="131" spans="2:6" ht="12.75" customHeight="1" x14ac:dyDescent="0.25">
      <c r="B131" s="48"/>
      <c r="C131" s="1" t="s">
        <v>25</v>
      </c>
      <c r="D131" s="2">
        <v>44</v>
      </c>
      <c r="E131" s="16">
        <v>255</v>
      </c>
      <c r="F131" s="17">
        <v>6627754</v>
      </c>
    </row>
    <row r="132" spans="2:6" ht="12.75" customHeight="1" x14ac:dyDescent="0.25">
      <c r="B132" s="48"/>
      <c r="C132" s="1" t="s">
        <v>26</v>
      </c>
      <c r="D132" s="2">
        <v>14</v>
      </c>
      <c r="E132" s="16">
        <v>83</v>
      </c>
      <c r="F132" s="17">
        <v>2100007</v>
      </c>
    </row>
    <row r="133" spans="2:6" ht="12.75" customHeight="1" x14ac:dyDescent="0.25">
      <c r="B133" s="48"/>
      <c r="C133" s="1" t="s">
        <v>27</v>
      </c>
      <c r="D133" s="2">
        <v>18</v>
      </c>
      <c r="E133" s="16">
        <v>95</v>
      </c>
      <c r="F133" s="17">
        <v>3529642</v>
      </c>
    </row>
    <row r="134" spans="2:6" ht="12.75" customHeight="1" x14ac:dyDescent="0.25">
      <c r="B134" s="48"/>
      <c r="C134" s="1" t="s">
        <v>28</v>
      </c>
      <c r="D134" s="2">
        <v>66</v>
      </c>
      <c r="E134" s="16">
        <v>426</v>
      </c>
      <c r="F134" s="17">
        <v>14228722.949999999</v>
      </c>
    </row>
    <row r="135" spans="2:6" x14ac:dyDescent="0.25">
      <c r="B135" s="48"/>
      <c r="C135" s="1" t="s">
        <v>29</v>
      </c>
      <c r="D135" s="2">
        <v>36</v>
      </c>
      <c r="E135" s="16">
        <v>212</v>
      </c>
      <c r="F135" s="17">
        <v>6792392.4900000002</v>
      </c>
    </row>
    <row r="136" spans="2:6" x14ac:dyDescent="0.25">
      <c r="B136" s="48"/>
      <c r="C136" s="1" t="s">
        <v>30</v>
      </c>
      <c r="D136" s="2">
        <v>225</v>
      </c>
      <c r="E136" s="16">
        <v>1052</v>
      </c>
      <c r="F136" s="17">
        <v>31296759</v>
      </c>
    </row>
    <row r="137" spans="2:6" x14ac:dyDescent="0.25">
      <c r="B137" s="48"/>
      <c r="C137" s="1" t="s">
        <v>31</v>
      </c>
      <c r="D137" s="2">
        <v>64</v>
      </c>
      <c r="E137" s="16">
        <v>374</v>
      </c>
      <c r="F137" s="17">
        <v>12021272</v>
      </c>
    </row>
    <row r="138" spans="2:6" ht="12.75" customHeight="1" x14ac:dyDescent="0.25">
      <c r="B138" s="48"/>
      <c r="C138" s="1" t="s">
        <v>32</v>
      </c>
      <c r="D138" s="2">
        <v>108</v>
      </c>
      <c r="E138" s="16">
        <v>638</v>
      </c>
      <c r="F138" s="17">
        <v>17032470.240000002</v>
      </c>
    </row>
    <row r="139" spans="2:6" ht="12.75" customHeight="1" x14ac:dyDescent="0.25">
      <c r="B139" s="48"/>
      <c r="C139" s="1" t="s">
        <v>43</v>
      </c>
      <c r="D139" s="2">
        <v>3</v>
      </c>
      <c r="E139" s="16">
        <v>12</v>
      </c>
      <c r="F139" s="17">
        <v>188602</v>
      </c>
    </row>
    <row r="140" spans="2:6" ht="12.75" customHeight="1" x14ac:dyDescent="0.25">
      <c r="B140" s="48"/>
      <c r="C140" s="1" t="s">
        <v>33</v>
      </c>
      <c r="D140" s="2">
        <v>51</v>
      </c>
      <c r="E140" s="16">
        <v>235</v>
      </c>
      <c r="F140" s="17">
        <v>6749533</v>
      </c>
    </row>
    <row r="141" spans="2:6" ht="12.75" customHeight="1" x14ac:dyDescent="0.25">
      <c r="B141" s="48"/>
      <c r="C141" s="1" t="s">
        <v>34</v>
      </c>
      <c r="D141" s="2">
        <v>30</v>
      </c>
      <c r="E141" s="16">
        <v>137</v>
      </c>
      <c r="F141" s="17">
        <v>4196844</v>
      </c>
    </row>
    <row r="142" spans="2:6" x14ac:dyDescent="0.25">
      <c r="B142" s="48"/>
      <c r="C142" s="1" t="s">
        <v>35</v>
      </c>
      <c r="D142" s="2">
        <v>290</v>
      </c>
      <c r="E142" s="16">
        <v>1563</v>
      </c>
      <c r="F142" s="17">
        <v>38352418.759999998</v>
      </c>
    </row>
    <row r="143" spans="2:6" ht="12.75" customHeight="1" x14ac:dyDescent="0.25">
      <c r="B143" s="48"/>
      <c r="C143" s="1" t="s">
        <v>36</v>
      </c>
      <c r="D143" s="2">
        <v>56</v>
      </c>
      <c r="E143" s="16">
        <v>290</v>
      </c>
      <c r="F143" s="17">
        <v>10425725</v>
      </c>
    </row>
    <row r="144" spans="2:6" ht="12.75" customHeight="1" x14ac:dyDescent="0.25">
      <c r="B144" s="48"/>
      <c r="C144" s="1" t="s">
        <v>37</v>
      </c>
      <c r="D144" s="2">
        <v>178</v>
      </c>
      <c r="E144" s="16">
        <v>1056</v>
      </c>
      <c r="F144" s="17">
        <v>27705417</v>
      </c>
    </row>
    <row r="145" spans="2:6" ht="12.75" customHeight="1" x14ac:dyDescent="0.25">
      <c r="B145" s="58"/>
      <c r="C145" s="1" t="s">
        <v>38</v>
      </c>
      <c r="D145" s="2">
        <v>193</v>
      </c>
      <c r="E145" s="16">
        <v>1130</v>
      </c>
      <c r="F145" s="17">
        <v>38459497.060000002</v>
      </c>
    </row>
    <row r="146" spans="2:6" x14ac:dyDescent="0.25">
      <c r="B146" s="45" t="s">
        <v>47</v>
      </c>
      <c r="C146" s="46"/>
      <c r="D146" s="31">
        <f>SUM(D112:D145)</f>
        <v>2836</v>
      </c>
      <c r="E146" s="32">
        <f>SUM(E112:E145)</f>
        <v>15475</v>
      </c>
      <c r="F146" s="20">
        <f>SUM(F112:F145)</f>
        <v>461617486.54999995</v>
      </c>
    </row>
    <row r="147" spans="2:6" ht="12.75" customHeight="1" x14ac:dyDescent="0.25">
      <c r="F147" s="17"/>
    </row>
    <row r="148" spans="2:6" ht="12.75" customHeight="1" x14ac:dyDescent="0.25">
      <c r="B148" s="59" t="s">
        <v>48</v>
      </c>
      <c r="C148" s="59"/>
      <c r="D148" s="33" t="s">
        <v>2</v>
      </c>
      <c r="E148" s="21" t="s">
        <v>50</v>
      </c>
      <c r="F148" s="34" t="s">
        <v>146</v>
      </c>
    </row>
    <row r="149" spans="2:6" x14ac:dyDescent="0.25">
      <c r="B149" s="59"/>
      <c r="C149" s="60"/>
      <c r="D149" s="4">
        <f>D37+D73+D109+D146</f>
        <v>8843</v>
      </c>
      <c r="E149" s="4">
        <f>E37+E73+E109+E146</f>
        <v>49602</v>
      </c>
      <c r="F149" s="29">
        <f>F37+F73+F109+F146</f>
        <v>1534216543.6099999</v>
      </c>
    </row>
    <row r="150" spans="2:6" ht="12.75" customHeight="1" x14ac:dyDescent="0.25"/>
    <row r="152" spans="2:6" ht="12.75" customHeight="1" x14ac:dyDescent="0.25"/>
    <row r="153" spans="2:6" ht="12.75" customHeight="1" x14ac:dyDescent="0.25"/>
    <row r="154" spans="2:6" ht="12.75" customHeight="1" x14ac:dyDescent="0.25"/>
    <row r="155" spans="2:6" ht="12.75" customHeight="1" x14ac:dyDescent="0.25"/>
    <row r="157" spans="2:6" ht="12.75" customHeight="1" x14ac:dyDescent="0.25"/>
    <row r="158" spans="2:6" ht="12.75" customHeight="1" x14ac:dyDescent="0.25"/>
    <row r="159" spans="2:6" ht="12.75" customHeight="1" x14ac:dyDescent="0.25"/>
    <row r="160" spans="2:6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</sheetData>
  <mergeCells count="11">
    <mergeCell ref="B109:C109"/>
    <mergeCell ref="B112:B145"/>
    <mergeCell ref="B146:C146"/>
    <mergeCell ref="B148:C149"/>
    <mergeCell ref="H2:I2"/>
    <mergeCell ref="B2:F2"/>
    <mergeCell ref="B4:B36"/>
    <mergeCell ref="B37:C37"/>
    <mergeCell ref="B40:B72"/>
    <mergeCell ref="B73:C73"/>
    <mergeCell ref="B76:B108"/>
  </mergeCells>
  <pageMargins left="0.7" right="0.7" top="0.75" bottom="0.75" header="0.3" footer="0.3"/>
  <ignoredErrors>
    <ignoredError sqref="B4 B40 B76 B1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220"/>
  <sheetViews>
    <sheetView workbookViewId="0">
      <selection activeCell="G8" sqref="G8"/>
    </sheetView>
  </sheetViews>
  <sheetFormatPr defaultRowHeight="15" x14ac:dyDescent="0.25"/>
  <cols>
    <col min="2" max="2" width="9.85546875" bestFit="1" customWidth="1"/>
    <col min="3" max="3" width="37" bestFit="1" customWidth="1"/>
    <col min="4" max="4" width="24.28515625" bestFit="1" customWidth="1"/>
    <col min="5" max="5" width="29" bestFit="1" customWidth="1"/>
    <col min="6" max="6" width="12.7109375" style="17" bestFit="1" customWidth="1"/>
    <col min="8" max="8" width="100.42578125" customWidth="1"/>
    <col min="9" max="9" width="38.7109375" bestFit="1" customWidth="1"/>
    <col min="257" max="257" width="9.85546875" bestFit="1" customWidth="1"/>
    <col min="258" max="258" width="37" bestFit="1" customWidth="1"/>
    <col min="259" max="259" width="24.28515625" bestFit="1" customWidth="1"/>
    <col min="260" max="260" width="29" bestFit="1" customWidth="1"/>
    <col min="261" max="261" width="12.7109375" bestFit="1" customWidth="1"/>
    <col min="513" max="513" width="9.85546875" bestFit="1" customWidth="1"/>
    <col min="514" max="514" width="37" bestFit="1" customWidth="1"/>
    <col min="515" max="515" width="24.28515625" bestFit="1" customWidth="1"/>
    <col min="516" max="516" width="29" bestFit="1" customWidth="1"/>
    <col min="517" max="517" width="12.7109375" bestFit="1" customWidth="1"/>
    <col min="769" max="769" width="9.85546875" bestFit="1" customWidth="1"/>
    <col min="770" max="770" width="37" bestFit="1" customWidth="1"/>
    <col min="771" max="771" width="24.28515625" bestFit="1" customWidth="1"/>
    <col min="772" max="772" width="29" bestFit="1" customWidth="1"/>
    <col min="773" max="773" width="12.7109375" bestFit="1" customWidth="1"/>
    <col min="1025" max="1025" width="9.85546875" bestFit="1" customWidth="1"/>
    <col min="1026" max="1026" width="37" bestFit="1" customWidth="1"/>
    <col min="1027" max="1027" width="24.28515625" bestFit="1" customWidth="1"/>
    <col min="1028" max="1028" width="29" bestFit="1" customWidth="1"/>
    <col min="1029" max="1029" width="12.7109375" bestFit="1" customWidth="1"/>
    <col min="1281" max="1281" width="9.85546875" bestFit="1" customWidth="1"/>
    <col min="1282" max="1282" width="37" bestFit="1" customWidth="1"/>
    <col min="1283" max="1283" width="24.28515625" bestFit="1" customWidth="1"/>
    <col min="1284" max="1284" width="29" bestFit="1" customWidth="1"/>
    <col min="1285" max="1285" width="12.7109375" bestFit="1" customWidth="1"/>
    <col min="1537" max="1537" width="9.85546875" bestFit="1" customWidth="1"/>
    <col min="1538" max="1538" width="37" bestFit="1" customWidth="1"/>
    <col min="1539" max="1539" width="24.28515625" bestFit="1" customWidth="1"/>
    <col min="1540" max="1540" width="29" bestFit="1" customWidth="1"/>
    <col min="1541" max="1541" width="12.7109375" bestFit="1" customWidth="1"/>
    <col min="1793" max="1793" width="9.85546875" bestFit="1" customWidth="1"/>
    <col min="1794" max="1794" width="37" bestFit="1" customWidth="1"/>
    <col min="1795" max="1795" width="24.28515625" bestFit="1" customWidth="1"/>
    <col min="1796" max="1796" width="29" bestFit="1" customWidth="1"/>
    <col min="1797" max="1797" width="12.7109375" bestFit="1" customWidth="1"/>
    <col min="2049" max="2049" width="9.85546875" bestFit="1" customWidth="1"/>
    <col min="2050" max="2050" width="37" bestFit="1" customWidth="1"/>
    <col min="2051" max="2051" width="24.28515625" bestFit="1" customWidth="1"/>
    <col min="2052" max="2052" width="29" bestFit="1" customWidth="1"/>
    <col min="2053" max="2053" width="12.7109375" bestFit="1" customWidth="1"/>
    <col min="2305" max="2305" width="9.85546875" bestFit="1" customWidth="1"/>
    <col min="2306" max="2306" width="37" bestFit="1" customWidth="1"/>
    <col min="2307" max="2307" width="24.28515625" bestFit="1" customWidth="1"/>
    <col min="2308" max="2308" width="29" bestFit="1" customWidth="1"/>
    <col min="2309" max="2309" width="12.7109375" bestFit="1" customWidth="1"/>
    <col min="2561" max="2561" width="9.85546875" bestFit="1" customWidth="1"/>
    <col min="2562" max="2562" width="37" bestFit="1" customWidth="1"/>
    <col min="2563" max="2563" width="24.28515625" bestFit="1" customWidth="1"/>
    <col min="2564" max="2564" width="29" bestFit="1" customWidth="1"/>
    <col min="2565" max="2565" width="12.7109375" bestFit="1" customWidth="1"/>
    <col min="2817" max="2817" width="9.85546875" bestFit="1" customWidth="1"/>
    <col min="2818" max="2818" width="37" bestFit="1" customWidth="1"/>
    <col min="2819" max="2819" width="24.28515625" bestFit="1" customWidth="1"/>
    <col min="2820" max="2820" width="29" bestFit="1" customWidth="1"/>
    <col min="2821" max="2821" width="12.7109375" bestFit="1" customWidth="1"/>
    <col min="3073" max="3073" width="9.85546875" bestFit="1" customWidth="1"/>
    <col min="3074" max="3074" width="37" bestFit="1" customWidth="1"/>
    <col min="3075" max="3075" width="24.28515625" bestFit="1" customWidth="1"/>
    <col min="3076" max="3076" width="29" bestFit="1" customWidth="1"/>
    <col min="3077" max="3077" width="12.7109375" bestFit="1" customWidth="1"/>
    <col min="3329" max="3329" width="9.85546875" bestFit="1" customWidth="1"/>
    <col min="3330" max="3330" width="37" bestFit="1" customWidth="1"/>
    <col min="3331" max="3331" width="24.28515625" bestFit="1" customWidth="1"/>
    <col min="3332" max="3332" width="29" bestFit="1" customWidth="1"/>
    <col min="3333" max="3333" width="12.7109375" bestFit="1" customWidth="1"/>
    <col min="3585" max="3585" width="9.85546875" bestFit="1" customWidth="1"/>
    <col min="3586" max="3586" width="37" bestFit="1" customWidth="1"/>
    <col min="3587" max="3587" width="24.28515625" bestFit="1" customWidth="1"/>
    <col min="3588" max="3588" width="29" bestFit="1" customWidth="1"/>
    <col min="3589" max="3589" width="12.7109375" bestFit="1" customWidth="1"/>
    <col min="3841" max="3841" width="9.85546875" bestFit="1" customWidth="1"/>
    <col min="3842" max="3842" width="37" bestFit="1" customWidth="1"/>
    <col min="3843" max="3843" width="24.28515625" bestFit="1" customWidth="1"/>
    <col min="3844" max="3844" width="29" bestFit="1" customWidth="1"/>
    <col min="3845" max="3845" width="12.7109375" bestFit="1" customWidth="1"/>
    <col min="4097" max="4097" width="9.85546875" bestFit="1" customWidth="1"/>
    <col min="4098" max="4098" width="37" bestFit="1" customWidth="1"/>
    <col min="4099" max="4099" width="24.28515625" bestFit="1" customWidth="1"/>
    <col min="4100" max="4100" width="29" bestFit="1" customWidth="1"/>
    <col min="4101" max="4101" width="12.7109375" bestFit="1" customWidth="1"/>
    <col min="4353" max="4353" width="9.85546875" bestFit="1" customWidth="1"/>
    <col min="4354" max="4354" width="37" bestFit="1" customWidth="1"/>
    <col min="4355" max="4355" width="24.28515625" bestFit="1" customWidth="1"/>
    <col min="4356" max="4356" width="29" bestFit="1" customWidth="1"/>
    <col min="4357" max="4357" width="12.7109375" bestFit="1" customWidth="1"/>
    <col min="4609" max="4609" width="9.85546875" bestFit="1" customWidth="1"/>
    <col min="4610" max="4610" width="37" bestFit="1" customWidth="1"/>
    <col min="4611" max="4611" width="24.28515625" bestFit="1" customWidth="1"/>
    <col min="4612" max="4612" width="29" bestFit="1" customWidth="1"/>
    <col min="4613" max="4613" width="12.7109375" bestFit="1" customWidth="1"/>
    <col min="4865" max="4865" width="9.85546875" bestFit="1" customWidth="1"/>
    <col min="4866" max="4866" width="37" bestFit="1" customWidth="1"/>
    <col min="4867" max="4867" width="24.28515625" bestFit="1" customWidth="1"/>
    <col min="4868" max="4868" width="29" bestFit="1" customWidth="1"/>
    <col min="4869" max="4869" width="12.7109375" bestFit="1" customWidth="1"/>
    <col min="5121" max="5121" width="9.85546875" bestFit="1" customWidth="1"/>
    <col min="5122" max="5122" width="37" bestFit="1" customWidth="1"/>
    <col min="5123" max="5123" width="24.28515625" bestFit="1" customWidth="1"/>
    <col min="5124" max="5124" width="29" bestFit="1" customWidth="1"/>
    <col min="5125" max="5125" width="12.7109375" bestFit="1" customWidth="1"/>
    <col min="5377" max="5377" width="9.85546875" bestFit="1" customWidth="1"/>
    <col min="5378" max="5378" width="37" bestFit="1" customWidth="1"/>
    <col min="5379" max="5379" width="24.28515625" bestFit="1" customWidth="1"/>
    <col min="5380" max="5380" width="29" bestFit="1" customWidth="1"/>
    <col min="5381" max="5381" width="12.7109375" bestFit="1" customWidth="1"/>
    <col min="5633" max="5633" width="9.85546875" bestFit="1" customWidth="1"/>
    <col min="5634" max="5634" width="37" bestFit="1" customWidth="1"/>
    <col min="5635" max="5635" width="24.28515625" bestFit="1" customWidth="1"/>
    <col min="5636" max="5636" width="29" bestFit="1" customWidth="1"/>
    <col min="5637" max="5637" width="12.7109375" bestFit="1" customWidth="1"/>
    <col min="5889" max="5889" width="9.85546875" bestFit="1" customWidth="1"/>
    <col min="5890" max="5890" width="37" bestFit="1" customWidth="1"/>
    <col min="5891" max="5891" width="24.28515625" bestFit="1" customWidth="1"/>
    <col min="5892" max="5892" width="29" bestFit="1" customWidth="1"/>
    <col min="5893" max="5893" width="12.7109375" bestFit="1" customWidth="1"/>
    <col min="6145" max="6145" width="9.85546875" bestFit="1" customWidth="1"/>
    <col min="6146" max="6146" width="37" bestFit="1" customWidth="1"/>
    <col min="6147" max="6147" width="24.28515625" bestFit="1" customWidth="1"/>
    <col min="6148" max="6148" width="29" bestFit="1" customWidth="1"/>
    <col min="6149" max="6149" width="12.7109375" bestFit="1" customWidth="1"/>
    <col min="6401" max="6401" width="9.85546875" bestFit="1" customWidth="1"/>
    <col min="6402" max="6402" width="37" bestFit="1" customWidth="1"/>
    <col min="6403" max="6403" width="24.28515625" bestFit="1" customWidth="1"/>
    <col min="6404" max="6404" width="29" bestFit="1" customWidth="1"/>
    <col min="6405" max="6405" width="12.7109375" bestFit="1" customWidth="1"/>
    <col min="6657" max="6657" width="9.85546875" bestFit="1" customWidth="1"/>
    <col min="6658" max="6658" width="37" bestFit="1" customWidth="1"/>
    <col min="6659" max="6659" width="24.28515625" bestFit="1" customWidth="1"/>
    <col min="6660" max="6660" width="29" bestFit="1" customWidth="1"/>
    <col min="6661" max="6661" width="12.7109375" bestFit="1" customWidth="1"/>
    <col min="6913" max="6913" width="9.85546875" bestFit="1" customWidth="1"/>
    <col min="6914" max="6914" width="37" bestFit="1" customWidth="1"/>
    <col min="6915" max="6915" width="24.28515625" bestFit="1" customWidth="1"/>
    <col min="6916" max="6916" width="29" bestFit="1" customWidth="1"/>
    <col min="6917" max="6917" width="12.7109375" bestFit="1" customWidth="1"/>
    <col min="7169" max="7169" width="9.85546875" bestFit="1" customWidth="1"/>
    <col min="7170" max="7170" width="37" bestFit="1" customWidth="1"/>
    <col min="7171" max="7171" width="24.28515625" bestFit="1" customWidth="1"/>
    <col min="7172" max="7172" width="29" bestFit="1" customWidth="1"/>
    <col min="7173" max="7173" width="12.7109375" bestFit="1" customWidth="1"/>
    <col min="7425" max="7425" width="9.85546875" bestFit="1" customWidth="1"/>
    <col min="7426" max="7426" width="37" bestFit="1" customWidth="1"/>
    <col min="7427" max="7427" width="24.28515625" bestFit="1" customWidth="1"/>
    <col min="7428" max="7428" width="29" bestFit="1" customWidth="1"/>
    <col min="7429" max="7429" width="12.7109375" bestFit="1" customWidth="1"/>
    <col min="7681" max="7681" width="9.85546875" bestFit="1" customWidth="1"/>
    <col min="7682" max="7682" width="37" bestFit="1" customWidth="1"/>
    <col min="7683" max="7683" width="24.28515625" bestFit="1" customWidth="1"/>
    <col min="7684" max="7684" width="29" bestFit="1" customWidth="1"/>
    <col min="7685" max="7685" width="12.7109375" bestFit="1" customWidth="1"/>
    <col min="7937" max="7937" width="9.85546875" bestFit="1" customWidth="1"/>
    <col min="7938" max="7938" width="37" bestFit="1" customWidth="1"/>
    <col min="7939" max="7939" width="24.28515625" bestFit="1" customWidth="1"/>
    <col min="7940" max="7940" width="29" bestFit="1" customWidth="1"/>
    <col min="7941" max="7941" width="12.7109375" bestFit="1" customWidth="1"/>
    <col min="8193" max="8193" width="9.85546875" bestFit="1" customWidth="1"/>
    <col min="8194" max="8194" width="37" bestFit="1" customWidth="1"/>
    <col min="8195" max="8195" width="24.28515625" bestFit="1" customWidth="1"/>
    <col min="8196" max="8196" width="29" bestFit="1" customWidth="1"/>
    <col min="8197" max="8197" width="12.7109375" bestFit="1" customWidth="1"/>
    <col min="8449" max="8449" width="9.85546875" bestFit="1" customWidth="1"/>
    <col min="8450" max="8450" width="37" bestFit="1" customWidth="1"/>
    <col min="8451" max="8451" width="24.28515625" bestFit="1" customWidth="1"/>
    <col min="8452" max="8452" width="29" bestFit="1" customWidth="1"/>
    <col min="8453" max="8453" width="12.7109375" bestFit="1" customWidth="1"/>
    <col min="8705" max="8705" width="9.85546875" bestFit="1" customWidth="1"/>
    <col min="8706" max="8706" width="37" bestFit="1" customWidth="1"/>
    <col min="8707" max="8707" width="24.28515625" bestFit="1" customWidth="1"/>
    <col min="8708" max="8708" width="29" bestFit="1" customWidth="1"/>
    <col min="8709" max="8709" width="12.7109375" bestFit="1" customWidth="1"/>
    <col min="8961" max="8961" width="9.85546875" bestFit="1" customWidth="1"/>
    <col min="8962" max="8962" width="37" bestFit="1" customWidth="1"/>
    <col min="8963" max="8963" width="24.28515625" bestFit="1" customWidth="1"/>
    <col min="8964" max="8964" width="29" bestFit="1" customWidth="1"/>
    <col min="8965" max="8965" width="12.7109375" bestFit="1" customWidth="1"/>
    <col min="9217" max="9217" width="9.85546875" bestFit="1" customWidth="1"/>
    <col min="9218" max="9218" width="37" bestFit="1" customWidth="1"/>
    <col min="9219" max="9219" width="24.28515625" bestFit="1" customWidth="1"/>
    <col min="9220" max="9220" width="29" bestFit="1" customWidth="1"/>
    <col min="9221" max="9221" width="12.7109375" bestFit="1" customWidth="1"/>
    <col min="9473" max="9473" width="9.85546875" bestFit="1" customWidth="1"/>
    <col min="9474" max="9474" width="37" bestFit="1" customWidth="1"/>
    <col min="9475" max="9475" width="24.28515625" bestFit="1" customWidth="1"/>
    <col min="9476" max="9476" width="29" bestFit="1" customWidth="1"/>
    <col min="9477" max="9477" width="12.7109375" bestFit="1" customWidth="1"/>
    <col min="9729" max="9729" width="9.85546875" bestFit="1" customWidth="1"/>
    <col min="9730" max="9730" width="37" bestFit="1" customWidth="1"/>
    <col min="9731" max="9731" width="24.28515625" bestFit="1" customWidth="1"/>
    <col min="9732" max="9732" width="29" bestFit="1" customWidth="1"/>
    <col min="9733" max="9733" width="12.7109375" bestFit="1" customWidth="1"/>
    <col min="9985" max="9985" width="9.85546875" bestFit="1" customWidth="1"/>
    <col min="9986" max="9986" width="37" bestFit="1" customWidth="1"/>
    <col min="9987" max="9987" width="24.28515625" bestFit="1" customWidth="1"/>
    <col min="9988" max="9988" width="29" bestFit="1" customWidth="1"/>
    <col min="9989" max="9989" width="12.7109375" bestFit="1" customWidth="1"/>
    <col min="10241" max="10241" width="9.85546875" bestFit="1" customWidth="1"/>
    <col min="10242" max="10242" width="37" bestFit="1" customWidth="1"/>
    <col min="10243" max="10243" width="24.28515625" bestFit="1" customWidth="1"/>
    <col min="10244" max="10244" width="29" bestFit="1" customWidth="1"/>
    <col min="10245" max="10245" width="12.7109375" bestFit="1" customWidth="1"/>
    <col min="10497" max="10497" width="9.85546875" bestFit="1" customWidth="1"/>
    <col min="10498" max="10498" width="37" bestFit="1" customWidth="1"/>
    <col min="10499" max="10499" width="24.28515625" bestFit="1" customWidth="1"/>
    <col min="10500" max="10500" width="29" bestFit="1" customWidth="1"/>
    <col min="10501" max="10501" width="12.7109375" bestFit="1" customWidth="1"/>
    <col min="10753" max="10753" width="9.85546875" bestFit="1" customWidth="1"/>
    <col min="10754" max="10754" width="37" bestFit="1" customWidth="1"/>
    <col min="10755" max="10755" width="24.28515625" bestFit="1" customWidth="1"/>
    <col min="10756" max="10756" width="29" bestFit="1" customWidth="1"/>
    <col min="10757" max="10757" width="12.7109375" bestFit="1" customWidth="1"/>
    <col min="11009" max="11009" width="9.85546875" bestFit="1" customWidth="1"/>
    <col min="11010" max="11010" width="37" bestFit="1" customWidth="1"/>
    <col min="11011" max="11011" width="24.28515625" bestFit="1" customWidth="1"/>
    <col min="11012" max="11012" width="29" bestFit="1" customWidth="1"/>
    <col min="11013" max="11013" width="12.7109375" bestFit="1" customWidth="1"/>
    <col min="11265" max="11265" width="9.85546875" bestFit="1" customWidth="1"/>
    <col min="11266" max="11266" width="37" bestFit="1" customWidth="1"/>
    <col min="11267" max="11267" width="24.28515625" bestFit="1" customWidth="1"/>
    <col min="11268" max="11268" width="29" bestFit="1" customWidth="1"/>
    <col min="11269" max="11269" width="12.7109375" bestFit="1" customWidth="1"/>
    <col min="11521" max="11521" width="9.85546875" bestFit="1" customWidth="1"/>
    <col min="11522" max="11522" width="37" bestFit="1" customWidth="1"/>
    <col min="11523" max="11523" width="24.28515625" bestFit="1" customWidth="1"/>
    <col min="11524" max="11524" width="29" bestFit="1" customWidth="1"/>
    <col min="11525" max="11525" width="12.7109375" bestFit="1" customWidth="1"/>
    <col min="11777" max="11777" width="9.85546875" bestFit="1" customWidth="1"/>
    <col min="11778" max="11778" width="37" bestFit="1" customWidth="1"/>
    <col min="11779" max="11779" width="24.28515625" bestFit="1" customWidth="1"/>
    <col min="11780" max="11780" width="29" bestFit="1" customWidth="1"/>
    <col min="11781" max="11781" width="12.7109375" bestFit="1" customWidth="1"/>
    <col min="12033" max="12033" width="9.85546875" bestFit="1" customWidth="1"/>
    <col min="12034" max="12034" width="37" bestFit="1" customWidth="1"/>
    <col min="12035" max="12035" width="24.28515625" bestFit="1" customWidth="1"/>
    <col min="12036" max="12036" width="29" bestFit="1" customWidth="1"/>
    <col min="12037" max="12037" width="12.7109375" bestFit="1" customWidth="1"/>
    <col min="12289" max="12289" width="9.85546875" bestFit="1" customWidth="1"/>
    <col min="12290" max="12290" width="37" bestFit="1" customWidth="1"/>
    <col min="12291" max="12291" width="24.28515625" bestFit="1" customWidth="1"/>
    <col min="12292" max="12292" width="29" bestFit="1" customWidth="1"/>
    <col min="12293" max="12293" width="12.7109375" bestFit="1" customWidth="1"/>
    <col min="12545" max="12545" width="9.85546875" bestFit="1" customWidth="1"/>
    <col min="12546" max="12546" width="37" bestFit="1" customWidth="1"/>
    <col min="12547" max="12547" width="24.28515625" bestFit="1" customWidth="1"/>
    <col min="12548" max="12548" width="29" bestFit="1" customWidth="1"/>
    <col min="12549" max="12549" width="12.7109375" bestFit="1" customWidth="1"/>
    <col min="12801" max="12801" width="9.85546875" bestFit="1" customWidth="1"/>
    <col min="12802" max="12802" width="37" bestFit="1" customWidth="1"/>
    <col min="12803" max="12803" width="24.28515625" bestFit="1" customWidth="1"/>
    <col min="12804" max="12804" width="29" bestFit="1" customWidth="1"/>
    <col min="12805" max="12805" width="12.7109375" bestFit="1" customWidth="1"/>
    <col min="13057" max="13057" width="9.85546875" bestFit="1" customWidth="1"/>
    <col min="13058" max="13058" width="37" bestFit="1" customWidth="1"/>
    <col min="13059" max="13059" width="24.28515625" bestFit="1" customWidth="1"/>
    <col min="13060" max="13060" width="29" bestFit="1" customWidth="1"/>
    <col min="13061" max="13061" width="12.7109375" bestFit="1" customWidth="1"/>
    <col min="13313" max="13313" width="9.85546875" bestFit="1" customWidth="1"/>
    <col min="13314" max="13314" width="37" bestFit="1" customWidth="1"/>
    <col min="13315" max="13315" width="24.28515625" bestFit="1" customWidth="1"/>
    <col min="13316" max="13316" width="29" bestFit="1" customWidth="1"/>
    <col min="13317" max="13317" width="12.7109375" bestFit="1" customWidth="1"/>
    <col min="13569" max="13569" width="9.85546875" bestFit="1" customWidth="1"/>
    <col min="13570" max="13570" width="37" bestFit="1" customWidth="1"/>
    <col min="13571" max="13571" width="24.28515625" bestFit="1" customWidth="1"/>
    <col min="13572" max="13572" width="29" bestFit="1" customWidth="1"/>
    <col min="13573" max="13573" width="12.7109375" bestFit="1" customWidth="1"/>
    <col min="13825" max="13825" width="9.85546875" bestFit="1" customWidth="1"/>
    <col min="13826" max="13826" width="37" bestFit="1" customWidth="1"/>
    <col min="13827" max="13827" width="24.28515625" bestFit="1" customWidth="1"/>
    <col min="13828" max="13828" width="29" bestFit="1" customWidth="1"/>
    <col min="13829" max="13829" width="12.7109375" bestFit="1" customWidth="1"/>
    <col min="14081" max="14081" width="9.85546875" bestFit="1" customWidth="1"/>
    <col min="14082" max="14082" width="37" bestFit="1" customWidth="1"/>
    <col min="14083" max="14083" width="24.28515625" bestFit="1" customWidth="1"/>
    <col min="14084" max="14084" width="29" bestFit="1" customWidth="1"/>
    <col min="14085" max="14085" width="12.7109375" bestFit="1" customWidth="1"/>
    <col min="14337" max="14337" width="9.85546875" bestFit="1" customWidth="1"/>
    <col min="14338" max="14338" width="37" bestFit="1" customWidth="1"/>
    <col min="14339" max="14339" width="24.28515625" bestFit="1" customWidth="1"/>
    <col min="14340" max="14340" width="29" bestFit="1" customWidth="1"/>
    <col min="14341" max="14341" width="12.7109375" bestFit="1" customWidth="1"/>
    <col min="14593" max="14593" width="9.85546875" bestFit="1" customWidth="1"/>
    <col min="14594" max="14594" width="37" bestFit="1" customWidth="1"/>
    <col min="14595" max="14595" width="24.28515625" bestFit="1" customWidth="1"/>
    <col min="14596" max="14596" width="29" bestFit="1" customWidth="1"/>
    <col min="14597" max="14597" width="12.7109375" bestFit="1" customWidth="1"/>
    <col min="14849" max="14849" width="9.85546875" bestFit="1" customWidth="1"/>
    <col min="14850" max="14850" width="37" bestFit="1" customWidth="1"/>
    <col min="14851" max="14851" width="24.28515625" bestFit="1" customWidth="1"/>
    <col min="14852" max="14852" width="29" bestFit="1" customWidth="1"/>
    <col min="14853" max="14853" width="12.7109375" bestFit="1" customWidth="1"/>
    <col min="15105" max="15105" width="9.85546875" bestFit="1" customWidth="1"/>
    <col min="15106" max="15106" width="37" bestFit="1" customWidth="1"/>
    <col min="15107" max="15107" width="24.28515625" bestFit="1" customWidth="1"/>
    <col min="15108" max="15108" width="29" bestFit="1" customWidth="1"/>
    <col min="15109" max="15109" width="12.7109375" bestFit="1" customWidth="1"/>
    <col min="15361" max="15361" width="9.85546875" bestFit="1" customWidth="1"/>
    <col min="15362" max="15362" width="37" bestFit="1" customWidth="1"/>
    <col min="15363" max="15363" width="24.28515625" bestFit="1" customWidth="1"/>
    <col min="15364" max="15364" width="29" bestFit="1" customWidth="1"/>
    <col min="15365" max="15365" width="12.7109375" bestFit="1" customWidth="1"/>
    <col min="15617" max="15617" width="9.85546875" bestFit="1" customWidth="1"/>
    <col min="15618" max="15618" width="37" bestFit="1" customWidth="1"/>
    <col min="15619" max="15619" width="24.28515625" bestFit="1" customWidth="1"/>
    <col min="15620" max="15620" width="29" bestFit="1" customWidth="1"/>
    <col min="15621" max="15621" width="12.7109375" bestFit="1" customWidth="1"/>
    <col min="15873" max="15873" width="9.85546875" bestFit="1" customWidth="1"/>
    <col min="15874" max="15874" width="37" bestFit="1" customWidth="1"/>
    <col min="15875" max="15875" width="24.28515625" bestFit="1" customWidth="1"/>
    <col min="15876" max="15876" width="29" bestFit="1" customWidth="1"/>
    <col min="15877" max="15877" width="12.7109375" bestFit="1" customWidth="1"/>
    <col min="16129" max="16129" width="9.85546875" bestFit="1" customWidth="1"/>
    <col min="16130" max="16130" width="37" bestFit="1" customWidth="1"/>
    <col min="16131" max="16131" width="24.28515625" bestFit="1" customWidth="1"/>
    <col min="16132" max="16132" width="29" bestFit="1" customWidth="1"/>
    <col min="16133" max="16133" width="12.7109375" bestFit="1" customWidth="1"/>
  </cols>
  <sheetData>
    <row r="1" spans="2:9" x14ac:dyDescent="0.25">
      <c r="F1" s="12"/>
    </row>
    <row r="2" spans="2:9" ht="15.75" x14ac:dyDescent="0.25">
      <c r="B2" s="69" t="s">
        <v>151</v>
      </c>
      <c r="C2" s="69"/>
      <c r="D2" s="69"/>
      <c r="E2" s="69"/>
      <c r="F2" s="56"/>
      <c r="H2" s="61" t="s">
        <v>152</v>
      </c>
      <c r="I2" s="62"/>
    </row>
    <row r="3" spans="2:9" x14ac:dyDescent="0.25">
      <c r="B3" s="13" t="s">
        <v>0</v>
      </c>
      <c r="C3" s="13" t="s">
        <v>1</v>
      </c>
      <c r="D3" s="13" t="s">
        <v>49</v>
      </c>
      <c r="E3" s="14" t="s">
        <v>50</v>
      </c>
      <c r="F3" s="15" t="s">
        <v>145</v>
      </c>
      <c r="H3" s="10" t="s">
        <v>51</v>
      </c>
      <c r="I3" s="10" t="s">
        <v>52</v>
      </c>
    </row>
    <row r="4" spans="2:9" x14ac:dyDescent="0.25">
      <c r="B4" s="70" t="s">
        <v>5</v>
      </c>
      <c r="C4" s="1" t="s">
        <v>6</v>
      </c>
      <c r="D4" s="2">
        <v>5</v>
      </c>
      <c r="E4" s="16">
        <v>5</v>
      </c>
      <c r="F4" s="17">
        <v>125533</v>
      </c>
      <c r="H4" s="8" t="s">
        <v>53</v>
      </c>
      <c r="I4" s="9">
        <v>1890</v>
      </c>
    </row>
    <row r="5" spans="2:9" x14ac:dyDescent="0.25">
      <c r="B5" s="70"/>
      <c r="C5" s="1" t="s">
        <v>7</v>
      </c>
      <c r="D5" s="2">
        <v>4</v>
      </c>
      <c r="E5" s="16">
        <v>36</v>
      </c>
      <c r="F5" s="17">
        <v>178372</v>
      </c>
      <c r="H5" s="8" t="s">
        <v>57</v>
      </c>
      <c r="I5" s="9">
        <v>267</v>
      </c>
    </row>
    <row r="6" spans="2:9" x14ac:dyDescent="0.25">
      <c r="B6" s="70"/>
      <c r="C6" s="1" t="s">
        <v>8</v>
      </c>
      <c r="D6" s="2">
        <v>7</v>
      </c>
      <c r="E6" s="16">
        <v>17</v>
      </c>
      <c r="F6" s="17">
        <v>131598</v>
      </c>
      <c r="H6" s="8" t="s">
        <v>58</v>
      </c>
      <c r="I6" s="9">
        <v>211</v>
      </c>
    </row>
    <row r="7" spans="2:9" x14ac:dyDescent="0.25">
      <c r="B7" s="70"/>
      <c r="C7" s="1" t="s">
        <v>9</v>
      </c>
      <c r="D7" s="2">
        <v>5</v>
      </c>
      <c r="E7" s="16">
        <v>21</v>
      </c>
      <c r="F7" s="17">
        <v>108170</v>
      </c>
      <c r="H7" s="8" t="s">
        <v>67</v>
      </c>
      <c r="I7" s="9">
        <v>158</v>
      </c>
    </row>
    <row r="8" spans="2:9" x14ac:dyDescent="0.25">
      <c r="B8" s="70"/>
      <c r="C8" s="1" t="s">
        <v>10</v>
      </c>
      <c r="D8" s="2">
        <v>2</v>
      </c>
      <c r="E8" s="16">
        <v>2</v>
      </c>
      <c r="F8" s="17">
        <v>13920</v>
      </c>
      <c r="H8" s="8" t="s">
        <v>61</v>
      </c>
      <c r="I8" s="9">
        <v>156</v>
      </c>
    </row>
    <row r="9" spans="2:9" x14ac:dyDescent="0.25">
      <c r="B9" s="70"/>
      <c r="C9" s="1" t="s">
        <v>11</v>
      </c>
      <c r="D9" s="2">
        <v>7</v>
      </c>
      <c r="E9" s="16">
        <v>7</v>
      </c>
      <c r="F9" s="17">
        <v>159160</v>
      </c>
      <c r="H9" s="8" t="s">
        <v>66</v>
      </c>
      <c r="I9" s="9">
        <v>105</v>
      </c>
    </row>
    <row r="10" spans="2:9" x14ac:dyDescent="0.25">
      <c r="B10" s="70"/>
      <c r="C10" s="1" t="s">
        <v>12</v>
      </c>
      <c r="D10" s="2">
        <v>4</v>
      </c>
      <c r="E10" s="16">
        <v>5</v>
      </c>
      <c r="F10" s="17">
        <v>106600</v>
      </c>
      <c r="H10" s="8" t="s">
        <v>68</v>
      </c>
      <c r="I10" s="9">
        <v>103</v>
      </c>
    </row>
    <row r="11" spans="2:9" x14ac:dyDescent="0.25">
      <c r="B11" s="70"/>
      <c r="C11" s="1" t="s">
        <v>13</v>
      </c>
      <c r="D11" s="2">
        <v>8</v>
      </c>
      <c r="E11" s="16">
        <v>10</v>
      </c>
      <c r="F11" s="17">
        <v>125388</v>
      </c>
      <c r="H11" s="8" t="s">
        <v>90</v>
      </c>
      <c r="I11" s="9">
        <v>99</v>
      </c>
    </row>
    <row r="12" spans="2:9" x14ac:dyDescent="0.25">
      <c r="B12" s="70"/>
      <c r="C12" s="1" t="s">
        <v>14</v>
      </c>
      <c r="D12" s="2">
        <v>1</v>
      </c>
      <c r="E12" s="16">
        <v>32</v>
      </c>
      <c r="F12" s="17">
        <v>113566</v>
      </c>
      <c r="H12" s="8" t="s">
        <v>59</v>
      </c>
      <c r="I12" s="9">
        <v>71</v>
      </c>
    </row>
    <row r="13" spans="2:9" x14ac:dyDescent="0.25">
      <c r="B13" s="70"/>
      <c r="C13" s="1" t="s">
        <v>15</v>
      </c>
      <c r="D13" s="2">
        <v>2</v>
      </c>
      <c r="E13" s="16">
        <v>2</v>
      </c>
      <c r="F13" s="17">
        <v>11660</v>
      </c>
      <c r="H13" s="8" t="s">
        <v>65</v>
      </c>
      <c r="I13" s="9">
        <v>70</v>
      </c>
    </row>
    <row r="14" spans="2:9" x14ac:dyDescent="0.25">
      <c r="B14" s="70"/>
      <c r="C14" s="1" t="s">
        <v>16</v>
      </c>
      <c r="D14" s="2">
        <v>16</v>
      </c>
      <c r="E14" s="16">
        <v>124</v>
      </c>
      <c r="F14" s="17">
        <v>912075</v>
      </c>
      <c r="H14" s="8" t="s">
        <v>62</v>
      </c>
      <c r="I14" s="9">
        <v>57</v>
      </c>
    </row>
    <row r="15" spans="2:9" x14ac:dyDescent="0.25">
      <c r="B15" s="70"/>
      <c r="C15" s="1" t="s">
        <v>17</v>
      </c>
      <c r="D15" s="2">
        <v>18</v>
      </c>
      <c r="E15" s="16">
        <v>33</v>
      </c>
      <c r="F15" s="17">
        <v>567442</v>
      </c>
      <c r="H15" s="8" t="s">
        <v>69</v>
      </c>
      <c r="I15" s="9">
        <v>54</v>
      </c>
    </row>
    <row r="16" spans="2:9" x14ac:dyDescent="0.25">
      <c r="B16" s="70"/>
      <c r="C16" s="1" t="s">
        <v>18</v>
      </c>
      <c r="D16" s="2">
        <v>2</v>
      </c>
      <c r="E16" s="16">
        <v>8</v>
      </c>
      <c r="F16" s="17">
        <v>64657</v>
      </c>
      <c r="H16" s="8" t="s">
        <v>70</v>
      </c>
      <c r="I16" s="9">
        <v>47</v>
      </c>
    </row>
    <row r="17" spans="2:9" x14ac:dyDescent="0.25">
      <c r="B17" s="70"/>
      <c r="C17" s="1" t="s">
        <v>19</v>
      </c>
      <c r="D17" s="2">
        <v>3</v>
      </c>
      <c r="E17" s="16">
        <v>4</v>
      </c>
      <c r="F17" s="17">
        <v>118115</v>
      </c>
      <c r="H17" s="8" t="s">
        <v>56</v>
      </c>
      <c r="I17" s="9">
        <v>39</v>
      </c>
    </row>
    <row r="18" spans="2:9" x14ac:dyDescent="0.25">
      <c r="B18" s="70"/>
      <c r="C18" s="1" t="s">
        <v>20</v>
      </c>
      <c r="D18" s="2">
        <v>1</v>
      </c>
      <c r="E18" s="16">
        <v>1</v>
      </c>
      <c r="F18" s="17">
        <v>14184</v>
      </c>
      <c r="H18" s="8" t="s">
        <v>54</v>
      </c>
      <c r="I18" s="9">
        <v>28</v>
      </c>
    </row>
    <row r="19" spans="2:9" x14ac:dyDescent="0.25">
      <c r="B19" s="70"/>
      <c r="C19" s="1" t="s">
        <v>21</v>
      </c>
      <c r="D19" s="2">
        <v>4</v>
      </c>
      <c r="E19" s="16">
        <v>19</v>
      </c>
      <c r="F19" s="17">
        <v>99388</v>
      </c>
      <c r="H19" s="8" t="s">
        <v>85</v>
      </c>
      <c r="I19" s="9">
        <v>22</v>
      </c>
    </row>
    <row r="20" spans="2:9" x14ac:dyDescent="0.25">
      <c r="B20" s="70"/>
      <c r="C20" s="1" t="s">
        <v>22</v>
      </c>
      <c r="D20" s="2">
        <v>11</v>
      </c>
      <c r="E20" s="16">
        <v>13</v>
      </c>
      <c r="F20" s="17">
        <v>370024</v>
      </c>
      <c r="H20" s="8" t="s">
        <v>126</v>
      </c>
      <c r="I20" s="9">
        <v>20</v>
      </c>
    </row>
    <row r="21" spans="2:9" x14ac:dyDescent="0.25">
      <c r="B21" s="70"/>
      <c r="C21" s="1" t="s">
        <v>23</v>
      </c>
      <c r="D21" s="2">
        <v>2</v>
      </c>
      <c r="E21" s="16">
        <v>2</v>
      </c>
      <c r="F21" s="17">
        <v>82000</v>
      </c>
      <c r="H21" s="8" t="s">
        <v>76</v>
      </c>
      <c r="I21" s="9">
        <v>15</v>
      </c>
    </row>
    <row r="22" spans="2:9" x14ac:dyDescent="0.25">
      <c r="B22" s="70"/>
      <c r="C22" s="1" t="s">
        <v>24</v>
      </c>
      <c r="D22" s="2">
        <v>1</v>
      </c>
      <c r="E22" s="16">
        <v>1</v>
      </c>
      <c r="F22" s="17">
        <v>11415</v>
      </c>
      <c r="H22" s="8" t="s">
        <v>74</v>
      </c>
      <c r="I22" s="9">
        <v>15</v>
      </c>
    </row>
    <row r="23" spans="2:9" x14ac:dyDescent="0.25">
      <c r="B23" s="70"/>
      <c r="C23" s="1" t="s">
        <v>25</v>
      </c>
      <c r="D23" s="2">
        <v>5</v>
      </c>
      <c r="E23" s="16">
        <v>21</v>
      </c>
      <c r="F23" s="17">
        <v>91240</v>
      </c>
      <c r="H23" s="8" t="s">
        <v>55</v>
      </c>
      <c r="I23" s="9">
        <v>13</v>
      </c>
    </row>
    <row r="24" spans="2:9" x14ac:dyDescent="0.25">
      <c r="B24" s="70"/>
      <c r="C24" s="1" t="s">
        <v>26</v>
      </c>
      <c r="D24" s="2">
        <v>4</v>
      </c>
      <c r="E24" s="16">
        <v>34</v>
      </c>
      <c r="F24" s="17">
        <v>151350</v>
      </c>
      <c r="H24" s="8" t="s">
        <v>77</v>
      </c>
      <c r="I24" s="9">
        <v>13</v>
      </c>
    </row>
    <row r="25" spans="2:9" x14ac:dyDescent="0.25">
      <c r="B25" s="70"/>
      <c r="C25" s="1" t="s">
        <v>27</v>
      </c>
      <c r="D25" s="2">
        <v>2</v>
      </c>
      <c r="E25" s="16">
        <v>2</v>
      </c>
      <c r="F25" s="17">
        <v>58779</v>
      </c>
      <c r="H25" s="8" t="s">
        <v>134</v>
      </c>
      <c r="I25" s="9">
        <v>10</v>
      </c>
    </row>
    <row r="26" spans="2:9" x14ac:dyDescent="0.25">
      <c r="B26" s="70"/>
      <c r="C26" s="1" t="s">
        <v>28</v>
      </c>
      <c r="D26" s="2">
        <v>4</v>
      </c>
      <c r="E26" s="16">
        <v>41</v>
      </c>
      <c r="F26" s="17">
        <v>149167</v>
      </c>
      <c r="H26" s="8" t="s">
        <v>63</v>
      </c>
      <c r="I26" s="9">
        <v>9</v>
      </c>
    </row>
    <row r="27" spans="2:9" x14ac:dyDescent="0.25">
      <c r="B27" s="70"/>
      <c r="C27" s="1" t="s">
        <v>29</v>
      </c>
      <c r="D27" s="2">
        <v>4</v>
      </c>
      <c r="E27" s="16">
        <v>10</v>
      </c>
      <c r="F27" s="17">
        <v>104380</v>
      </c>
      <c r="H27" s="8" t="s">
        <v>84</v>
      </c>
      <c r="I27" s="9">
        <v>8</v>
      </c>
    </row>
    <row r="28" spans="2:9" x14ac:dyDescent="0.25">
      <c r="B28" s="70"/>
      <c r="C28" s="1" t="s">
        <v>30</v>
      </c>
      <c r="D28" s="2">
        <v>15</v>
      </c>
      <c r="E28" s="16">
        <v>22</v>
      </c>
      <c r="F28" s="17">
        <v>351604</v>
      </c>
      <c r="H28" s="8" t="s">
        <v>86</v>
      </c>
      <c r="I28" s="9">
        <v>7</v>
      </c>
    </row>
    <row r="29" spans="2:9" x14ac:dyDescent="0.25">
      <c r="B29" s="70"/>
      <c r="C29" s="1" t="s">
        <v>31</v>
      </c>
      <c r="D29" s="2">
        <v>5</v>
      </c>
      <c r="E29" s="16">
        <v>14</v>
      </c>
      <c r="F29" s="17">
        <v>175597</v>
      </c>
      <c r="H29" s="8" t="s">
        <v>96</v>
      </c>
      <c r="I29" s="9">
        <v>4</v>
      </c>
    </row>
    <row r="30" spans="2:9" x14ac:dyDescent="0.25">
      <c r="B30" s="70"/>
      <c r="C30" s="1" t="s">
        <v>32</v>
      </c>
      <c r="D30" s="2">
        <v>12</v>
      </c>
      <c r="E30" s="16">
        <v>15</v>
      </c>
      <c r="F30" s="17">
        <v>238408</v>
      </c>
      <c r="H30" s="8" t="s">
        <v>81</v>
      </c>
      <c r="I30" s="9">
        <v>4</v>
      </c>
    </row>
    <row r="31" spans="2:9" x14ac:dyDescent="0.25">
      <c r="B31" s="70"/>
      <c r="C31" s="1" t="s">
        <v>33</v>
      </c>
      <c r="D31" s="2">
        <v>3</v>
      </c>
      <c r="E31" s="16">
        <v>3</v>
      </c>
      <c r="F31" s="17">
        <v>110604</v>
      </c>
      <c r="H31" s="8" t="s">
        <v>82</v>
      </c>
      <c r="I31" s="9">
        <v>4</v>
      </c>
    </row>
    <row r="32" spans="2:9" x14ac:dyDescent="0.25">
      <c r="B32" s="70"/>
      <c r="C32" s="1" t="s">
        <v>34</v>
      </c>
      <c r="D32" s="2">
        <v>5</v>
      </c>
      <c r="E32" s="16">
        <v>16</v>
      </c>
      <c r="F32" s="17">
        <v>88380</v>
      </c>
      <c r="H32" s="8" t="s">
        <v>101</v>
      </c>
      <c r="I32" s="9">
        <v>3</v>
      </c>
    </row>
    <row r="33" spans="2:9" x14ac:dyDescent="0.25">
      <c r="B33" s="70"/>
      <c r="C33" s="1" t="s">
        <v>35</v>
      </c>
      <c r="D33" s="2">
        <v>18</v>
      </c>
      <c r="E33" s="16">
        <v>36</v>
      </c>
      <c r="F33" s="17">
        <v>380162</v>
      </c>
      <c r="H33" s="8" t="s">
        <v>64</v>
      </c>
      <c r="I33" s="9">
        <v>3</v>
      </c>
    </row>
    <row r="34" spans="2:9" x14ac:dyDescent="0.25">
      <c r="B34" s="70"/>
      <c r="C34" s="1" t="s">
        <v>36</v>
      </c>
      <c r="D34" s="2">
        <v>3</v>
      </c>
      <c r="E34" s="16">
        <v>16</v>
      </c>
      <c r="F34" s="17">
        <v>76740</v>
      </c>
      <c r="H34" s="8" t="s">
        <v>83</v>
      </c>
      <c r="I34" s="9">
        <v>3</v>
      </c>
    </row>
    <row r="35" spans="2:9" x14ac:dyDescent="0.25">
      <c r="B35" s="70"/>
      <c r="C35" s="1" t="s">
        <v>37</v>
      </c>
      <c r="D35" s="2">
        <v>15</v>
      </c>
      <c r="E35" s="16">
        <v>62</v>
      </c>
      <c r="F35" s="17">
        <v>440037</v>
      </c>
      <c r="H35" s="8" t="s">
        <v>60</v>
      </c>
      <c r="I35" s="9">
        <v>3</v>
      </c>
    </row>
    <row r="36" spans="2:9" x14ac:dyDescent="0.25">
      <c r="B36" s="71"/>
      <c r="C36" s="6" t="s">
        <v>38</v>
      </c>
      <c r="D36" s="3">
        <v>13</v>
      </c>
      <c r="E36" s="18">
        <v>59</v>
      </c>
      <c r="F36" s="17">
        <v>544270</v>
      </c>
      <c r="H36" s="8" t="s">
        <v>115</v>
      </c>
      <c r="I36" s="9">
        <v>3</v>
      </c>
    </row>
    <row r="37" spans="2:9" x14ac:dyDescent="0.25">
      <c r="B37" s="64" t="s">
        <v>39</v>
      </c>
      <c r="C37" s="65"/>
      <c r="D37" s="4">
        <f>SUM(D4:D36)</f>
        <v>211</v>
      </c>
      <c r="E37" s="19">
        <f>SUM(E4:E36)</f>
        <v>693</v>
      </c>
      <c r="F37" s="20">
        <f>SUM(F4:F36)</f>
        <v>6273985</v>
      </c>
      <c r="H37" s="8" t="s">
        <v>79</v>
      </c>
      <c r="I37" s="9">
        <v>2</v>
      </c>
    </row>
    <row r="38" spans="2:9" x14ac:dyDescent="0.25">
      <c r="F38" s="12"/>
      <c r="H38" s="8" t="s">
        <v>106</v>
      </c>
      <c r="I38" s="9">
        <v>2</v>
      </c>
    </row>
    <row r="39" spans="2:9" x14ac:dyDescent="0.25">
      <c r="B39" s="21" t="s">
        <v>0</v>
      </c>
      <c r="C39" s="21" t="s">
        <v>1</v>
      </c>
      <c r="D39" s="21" t="s">
        <v>49</v>
      </c>
      <c r="E39" s="21" t="s">
        <v>50</v>
      </c>
      <c r="F39" s="22" t="s">
        <v>145</v>
      </c>
      <c r="H39" s="8" t="s">
        <v>100</v>
      </c>
      <c r="I39" s="9">
        <v>2</v>
      </c>
    </row>
    <row r="40" spans="2:9" x14ac:dyDescent="0.25">
      <c r="B40" s="72" t="s">
        <v>40</v>
      </c>
      <c r="C40" s="23" t="s">
        <v>6</v>
      </c>
      <c r="D40" s="24">
        <v>6</v>
      </c>
      <c r="E40" s="25">
        <v>15</v>
      </c>
      <c r="F40" s="26">
        <v>147529.39000000001</v>
      </c>
      <c r="H40" s="8" t="s">
        <v>71</v>
      </c>
      <c r="I40" s="9">
        <v>2</v>
      </c>
    </row>
    <row r="41" spans="2:9" x14ac:dyDescent="0.25">
      <c r="B41" s="70"/>
      <c r="C41" s="1" t="s">
        <v>7</v>
      </c>
      <c r="D41" s="2">
        <v>10</v>
      </c>
      <c r="E41" s="16">
        <v>97</v>
      </c>
      <c r="F41" s="17">
        <v>178552</v>
      </c>
      <c r="H41" s="8" t="s">
        <v>91</v>
      </c>
      <c r="I41" s="9">
        <v>2</v>
      </c>
    </row>
    <row r="42" spans="2:9" x14ac:dyDescent="0.25">
      <c r="B42" s="70"/>
      <c r="C42" s="1" t="s">
        <v>8</v>
      </c>
      <c r="D42" s="2">
        <v>11</v>
      </c>
      <c r="E42" s="16">
        <v>11</v>
      </c>
      <c r="F42" s="17">
        <v>178754</v>
      </c>
      <c r="H42" s="8" t="s">
        <v>75</v>
      </c>
      <c r="I42" s="9">
        <v>2</v>
      </c>
    </row>
    <row r="43" spans="2:9" x14ac:dyDescent="0.25">
      <c r="B43" s="70"/>
      <c r="C43" s="1" t="s">
        <v>9</v>
      </c>
      <c r="D43" s="2">
        <v>9</v>
      </c>
      <c r="E43" s="16">
        <v>20</v>
      </c>
      <c r="F43" s="17">
        <v>130276</v>
      </c>
      <c r="H43" s="8" t="s">
        <v>73</v>
      </c>
      <c r="I43" s="9">
        <v>2</v>
      </c>
    </row>
    <row r="44" spans="2:9" x14ac:dyDescent="0.25">
      <c r="B44" s="70"/>
      <c r="C44" s="1" t="s">
        <v>10</v>
      </c>
      <c r="D44" s="2">
        <v>10</v>
      </c>
      <c r="E44" s="16">
        <v>17</v>
      </c>
      <c r="F44" s="17">
        <v>95174</v>
      </c>
      <c r="H44" s="8" t="s">
        <v>140</v>
      </c>
      <c r="I44" s="9">
        <v>1</v>
      </c>
    </row>
    <row r="45" spans="2:9" x14ac:dyDescent="0.25">
      <c r="B45" s="70"/>
      <c r="C45" s="1" t="s">
        <v>11</v>
      </c>
      <c r="D45" s="2">
        <v>7</v>
      </c>
      <c r="E45" s="16">
        <v>33</v>
      </c>
      <c r="F45" s="17">
        <v>180818</v>
      </c>
      <c r="H45" s="8" t="s">
        <v>122</v>
      </c>
      <c r="I45" s="9">
        <v>1</v>
      </c>
    </row>
    <row r="46" spans="2:9" x14ac:dyDescent="0.25">
      <c r="B46" s="70"/>
      <c r="C46" s="1" t="s">
        <v>12</v>
      </c>
      <c r="D46" s="2">
        <v>5</v>
      </c>
      <c r="E46" s="16">
        <v>24</v>
      </c>
      <c r="F46" s="17">
        <v>129454</v>
      </c>
      <c r="H46" s="8" t="s">
        <v>97</v>
      </c>
      <c r="I46" s="9">
        <v>1</v>
      </c>
    </row>
    <row r="47" spans="2:9" x14ac:dyDescent="0.25">
      <c r="B47" s="70"/>
      <c r="C47" s="1" t="s">
        <v>13</v>
      </c>
      <c r="D47" s="2">
        <v>8</v>
      </c>
      <c r="E47" s="16">
        <v>32</v>
      </c>
      <c r="F47" s="17">
        <v>105792</v>
      </c>
      <c r="H47" s="8" t="s">
        <v>99</v>
      </c>
      <c r="I47" s="9">
        <v>1</v>
      </c>
    </row>
    <row r="48" spans="2:9" x14ac:dyDescent="0.25">
      <c r="B48" s="70"/>
      <c r="C48" s="1" t="s">
        <v>14</v>
      </c>
      <c r="D48" s="2">
        <v>4</v>
      </c>
      <c r="E48" s="16">
        <v>19</v>
      </c>
      <c r="F48" s="17">
        <v>64432</v>
      </c>
      <c r="H48" s="8" t="s">
        <v>116</v>
      </c>
      <c r="I48" s="9">
        <v>1</v>
      </c>
    </row>
    <row r="49" spans="2:9" x14ac:dyDescent="0.25">
      <c r="B49" s="70"/>
      <c r="C49" s="1" t="s">
        <v>15</v>
      </c>
      <c r="D49" s="2">
        <v>2</v>
      </c>
      <c r="E49" s="16">
        <v>2</v>
      </c>
      <c r="F49" s="17">
        <v>12078</v>
      </c>
      <c r="H49" s="8" t="s">
        <v>103</v>
      </c>
      <c r="I49" s="9">
        <v>1</v>
      </c>
    </row>
    <row r="50" spans="2:9" x14ac:dyDescent="0.25">
      <c r="B50" s="70"/>
      <c r="C50" s="1" t="s">
        <v>16</v>
      </c>
      <c r="D50" s="2">
        <v>17</v>
      </c>
      <c r="E50" s="16">
        <v>150</v>
      </c>
      <c r="F50" s="17">
        <v>619137</v>
      </c>
      <c r="H50" s="8" t="s">
        <v>107</v>
      </c>
      <c r="I50" s="9">
        <v>1</v>
      </c>
    </row>
    <row r="51" spans="2:9" x14ac:dyDescent="0.25">
      <c r="B51" s="70"/>
      <c r="C51" s="1" t="s">
        <v>17</v>
      </c>
      <c r="D51" s="2">
        <v>19</v>
      </c>
      <c r="E51" s="16">
        <v>74</v>
      </c>
      <c r="F51" s="17">
        <v>754647</v>
      </c>
      <c r="H51" s="8" t="s">
        <v>117</v>
      </c>
      <c r="I51" s="9">
        <v>1</v>
      </c>
    </row>
    <row r="52" spans="2:9" x14ac:dyDescent="0.25">
      <c r="B52" s="70"/>
      <c r="C52" s="1" t="s">
        <v>19</v>
      </c>
      <c r="D52" s="2">
        <v>5</v>
      </c>
      <c r="E52" s="16">
        <v>7</v>
      </c>
      <c r="F52" s="17">
        <v>164336</v>
      </c>
      <c r="H52" s="8" t="s">
        <v>125</v>
      </c>
      <c r="I52" s="9">
        <v>1</v>
      </c>
    </row>
    <row r="53" spans="2:9" x14ac:dyDescent="0.25">
      <c r="B53" s="70"/>
      <c r="C53" s="1" t="s">
        <v>20</v>
      </c>
      <c r="D53" s="2">
        <v>2</v>
      </c>
      <c r="E53" s="16">
        <v>2</v>
      </c>
      <c r="F53" s="17">
        <v>46526</v>
      </c>
      <c r="H53" s="8" t="s">
        <v>87</v>
      </c>
      <c r="I53" s="9">
        <v>1</v>
      </c>
    </row>
    <row r="54" spans="2:9" x14ac:dyDescent="0.25">
      <c r="B54" s="70"/>
      <c r="C54" s="1" t="s">
        <v>21</v>
      </c>
      <c r="D54" s="2">
        <v>3</v>
      </c>
      <c r="E54" s="16">
        <v>8</v>
      </c>
      <c r="F54" s="17">
        <v>68346</v>
      </c>
      <c r="H54" s="11" t="s">
        <v>142</v>
      </c>
      <c r="I54" s="4">
        <f>SUM(I4:I53)</f>
        <v>3538</v>
      </c>
    </row>
    <row r="55" spans="2:9" x14ac:dyDescent="0.25">
      <c r="B55" s="70"/>
      <c r="C55" s="1" t="s">
        <v>22</v>
      </c>
      <c r="D55" s="2">
        <v>17</v>
      </c>
      <c r="E55" s="16">
        <v>51</v>
      </c>
      <c r="F55" s="17">
        <v>489046.13</v>
      </c>
    </row>
    <row r="56" spans="2:9" x14ac:dyDescent="0.25">
      <c r="B56" s="70"/>
      <c r="C56" s="1" t="s">
        <v>23</v>
      </c>
      <c r="D56" s="2">
        <v>3</v>
      </c>
      <c r="E56" s="16">
        <v>3</v>
      </c>
      <c r="F56" s="17">
        <v>103680</v>
      </c>
    </row>
    <row r="57" spans="2:9" x14ac:dyDescent="0.25">
      <c r="B57" s="70"/>
      <c r="C57" s="1" t="s">
        <v>25</v>
      </c>
      <c r="D57" s="2">
        <v>6</v>
      </c>
      <c r="E57" s="16">
        <v>18</v>
      </c>
      <c r="F57" s="17">
        <v>120682</v>
      </c>
    </row>
    <row r="58" spans="2:9" x14ac:dyDescent="0.25">
      <c r="B58" s="70"/>
      <c r="C58" s="1" t="s">
        <v>26</v>
      </c>
      <c r="D58" s="2">
        <v>6</v>
      </c>
      <c r="E58" s="16">
        <v>38</v>
      </c>
      <c r="F58" s="17">
        <v>153148</v>
      </c>
    </row>
    <row r="59" spans="2:9" x14ac:dyDescent="0.25">
      <c r="B59" s="70"/>
      <c r="C59" s="1" t="s">
        <v>27</v>
      </c>
      <c r="D59" s="2">
        <v>5</v>
      </c>
      <c r="E59" s="16">
        <v>9</v>
      </c>
      <c r="F59" s="17">
        <v>70406</v>
      </c>
    </row>
    <row r="60" spans="2:9" x14ac:dyDescent="0.25">
      <c r="B60" s="70"/>
      <c r="C60" s="1" t="s">
        <v>28</v>
      </c>
      <c r="D60" s="2">
        <v>5</v>
      </c>
      <c r="E60" s="16">
        <v>19</v>
      </c>
      <c r="F60" s="17">
        <v>111310</v>
      </c>
    </row>
    <row r="61" spans="2:9" x14ac:dyDescent="0.25">
      <c r="B61" s="70"/>
      <c r="C61" s="1" t="s">
        <v>29</v>
      </c>
      <c r="D61" s="2">
        <v>4</v>
      </c>
      <c r="E61" s="16">
        <v>51</v>
      </c>
      <c r="F61" s="17">
        <v>150650</v>
      </c>
    </row>
    <row r="62" spans="2:9" x14ac:dyDescent="0.25">
      <c r="B62" s="70"/>
      <c r="C62" s="1" t="s">
        <v>30</v>
      </c>
      <c r="D62" s="2">
        <v>25</v>
      </c>
      <c r="E62" s="16">
        <v>31</v>
      </c>
      <c r="F62" s="17">
        <v>450105</v>
      </c>
    </row>
    <row r="63" spans="2:9" x14ac:dyDescent="0.25">
      <c r="B63" s="70"/>
      <c r="C63" s="1" t="s">
        <v>31</v>
      </c>
      <c r="D63" s="2">
        <v>6</v>
      </c>
      <c r="E63" s="16">
        <v>17</v>
      </c>
      <c r="F63" s="17">
        <v>188998</v>
      </c>
    </row>
    <row r="64" spans="2:9" x14ac:dyDescent="0.25">
      <c r="B64" s="70"/>
      <c r="C64" s="1" t="s">
        <v>32</v>
      </c>
      <c r="D64" s="2">
        <v>8</v>
      </c>
      <c r="E64" s="16">
        <v>19</v>
      </c>
      <c r="F64" s="17">
        <v>282716</v>
      </c>
    </row>
    <row r="65" spans="2:6" x14ac:dyDescent="0.25">
      <c r="B65" s="70"/>
      <c r="C65" s="1" t="s">
        <v>33</v>
      </c>
      <c r="D65" s="2">
        <v>4</v>
      </c>
      <c r="E65" s="16">
        <v>4</v>
      </c>
      <c r="F65" s="17">
        <v>131430</v>
      </c>
    </row>
    <row r="66" spans="2:6" x14ac:dyDescent="0.25">
      <c r="B66" s="70"/>
      <c r="C66" s="1" t="s">
        <v>34</v>
      </c>
      <c r="D66" s="2">
        <v>7</v>
      </c>
      <c r="E66" s="16">
        <v>11</v>
      </c>
      <c r="F66" s="17">
        <v>108376</v>
      </c>
    </row>
    <row r="67" spans="2:6" x14ac:dyDescent="0.25">
      <c r="B67" s="70"/>
      <c r="C67" s="1" t="s">
        <v>35</v>
      </c>
      <c r="D67" s="2">
        <v>24</v>
      </c>
      <c r="E67" s="16">
        <v>63</v>
      </c>
      <c r="F67" s="17">
        <v>467847</v>
      </c>
    </row>
    <row r="68" spans="2:6" x14ac:dyDescent="0.25">
      <c r="B68" s="70"/>
      <c r="C68" s="1" t="s">
        <v>36</v>
      </c>
      <c r="D68" s="2">
        <v>4</v>
      </c>
      <c r="E68" s="16">
        <v>18</v>
      </c>
      <c r="F68" s="17">
        <v>161865</v>
      </c>
    </row>
    <row r="69" spans="2:6" x14ac:dyDescent="0.25">
      <c r="B69" s="70"/>
      <c r="C69" s="1" t="s">
        <v>37</v>
      </c>
      <c r="D69" s="2">
        <v>15</v>
      </c>
      <c r="E69" s="16">
        <v>56</v>
      </c>
      <c r="F69" s="17">
        <v>467831.93</v>
      </c>
    </row>
    <row r="70" spans="2:6" x14ac:dyDescent="0.25">
      <c r="B70" s="70"/>
      <c r="C70" s="1" t="s">
        <v>38</v>
      </c>
      <c r="D70" s="2">
        <v>13</v>
      </c>
      <c r="E70" s="16">
        <v>31</v>
      </c>
      <c r="F70" s="17">
        <v>622848</v>
      </c>
    </row>
    <row r="71" spans="2:6" x14ac:dyDescent="0.25">
      <c r="B71" s="64" t="s">
        <v>45</v>
      </c>
      <c r="C71" s="65"/>
      <c r="D71" s="4">
        <f>SUM(D40:D70)</f>
        <v>270</v>
      </c>
      <c r="E71" s="19">
        <f>SUM(E40:E70)</f>
        <v>950</v>
      </c>
      <c r="F71" s="20">
        <f>SUM(F40:F70)</f>
        <v>6956790.4499999993</v>
      </c>
    </row>
    <row r="72" spans="2:6" x14ac:dyDescent="0.25">
      <c r="F72" s="12"/>
    </row>
    <row r="73" spans="2:6" x14ac:dyDescent="0.25">
      <c r="B73" s="21" t="s">
        <v>0</v>
      </c>
      <c r="C73" s="21" t="s">
        <v>1</v>
      </c>
      <c r="D73" s="21" t="s">
        <v>49</v>
      </c>
      <c r="E73" s="21" t="s">
        <v>50</v>
      </c>
      <c r="F73" s="22" t="s">
        <v>145</v>
      </c>
    </row>
    <row r="74" spans="2:6" x14ac:dyDescent="0.25">
      <c r="B74" s="73" t="s">
        <v>41</v>
      </c>
      <c r="C74" s="1" t="s">
        <v>6</v>
      </c>
      <c r="D74" s="2">
        <v>7</v>
      </c>
      <c r="E74" s="16">
        <v>21</v>
      </c>
      <c r="F74" s="17">
        <v>160251</v>
      </c>
    </row>
    <row r="75" spans="2:6" x14ac:dyDescent="0.25">
      <c r="B75" s="67"/>
      <c r="C75" s="1" t="s">
        <v>7</v>
      </c>
      <c r="D75" s="2">
        <v>7</v>
      </c>
      <c r="E75" s="16">
        <v>50</v>
      </c>
      <c r="F75" s="17">
        <v>143397</v>
      </c>
    </row>
    <row r="76" spans="2:6" x14ac:dyDescent="0.25">
      <c r="B76" s="67"/>
      <c r="C76" s="1" t="s">
        <v>8</v>
      </c>
      <c r="D76" s="2">
        <v>7</v>
      </c>
      <c r="E76" s="16">
        <v>7</v>
      </c>
      <c r="F76" s="17">
        <v>163400</v>
      </c>
    </row>
    <row r="77" spans="2:6" x14ac:dyDescent="0.25">
      <c r="B77" s="67"/>
      <c r="C77" s="1" t="s">
        <v>9</v>
      </c>
      <c r="D77" s="2">
        <v>8</v>
      </c>
      <c r="E77" s="16">
        <v>49</v>
      </c>
      <c r="F77" s="17">
        <v>122690</v>
      </c>
    </row>
    <row r="78" spans="2:6" x14ac:dyDescent="0.25">
      <c r="B78" s="67"/>
      <c r="C78" s="1" t="s">
        <v>10</v>
      </c>
      <c r="D78" s="2">
        <v>11</v>
      </c>
      <c r="E78" s="16">
        <v>43</v>
      </c>
      <c r="F78" s="17">
        <v>97034</v>
      </c>
    </row>
    <row r="79" spans="2:6" x14ac:dyDescent="0.25">
      <c r="B79" s="67"/>
      <c r="C79" s="1" t="s">
        <v>11</v>
      </c>
      <c r="D79" s="2">
        <v>5</v>
      </c>
      <c r="E79" s="16">
        <v>37</v>
      </c>
      <c r="F79" s="17">
        <v>153824</v>
      </c>
    </row>
    <row r="80" spans="2:6" x14ac:dyDescent="0.25">
      <c r="B80" s="67"/>
      <c r="C80" s="1" t="s">
        <v>12</v>
      </c>
      <c r="D80" s="2">
        <v>3</v>
      </c>
      <c r="E80" s="16">
        <v>21</v>
      </c>
      <c r="F80" s="17">
        <v>130270</v>
      </c>
    </row>
    <row r="81" spans="2:6" x14ac:dyDescent="0.25">
      <c r="B81" s="67"/>
      <c r="C81" s="1" t="s">
        <v>13</v>
      </c>
      <c r="D81" s="2">
        <v>7</v>
      </c>
      <c r="E81" s="16">
        <v>33</v>
      </c>
      <c r="F81" s="17">
        <v>100796</v>
      </c>
    </row>
    <row r="82" spans="2:6" x14ac:dyDescent="0.25">
      <c r="B82" s="67"/>
      <c r="C82" s="1" t="s">
        <v>14</v>
      </c>
      <c r="D82" s="2">
        <v>4</v>
      </c>
      <c r="E82" s="16">
        <v>4</v>
      </c>
      <c r="F82" s="17">
        <v>129215</v>
      </c>
    </row>
    <row r="83" spans="2:6" x14ac:dyDescent="0.25">
      <c r="B83" s="67"/>
      <c r="C83" s="1" t="s">
        <v>15</v>
      </c>
      <c r="D83" s="2">
        <v>3</v>
      </c>
      <c r="E83" s="16">
        <v>3</v>
      </c>
      <c r="F83" s="17">
        <v>18192</v>
      </c>
    </row>
    <row r="84" spans="2:6" x14ac:dyDescent="0.25">
      <c r="B84" s="67"/>
      <c r="C84" s="1" t="s">
        <v>16</v>
      </c>
      <c r="D84" s="2">
        <v>20</v>
      </c>
      <c r="E84" s="16">
        <v>194</v>
      </c>
      <c r="F84" s="17">
        <v>619849</v>
      </c>
    </row>
    <row r="85" spans="2:6" x14ac:dyDescent="0.25">
      <c r="B85" s="67"/>
      <c r="C85" s="1" t="s">
        <v>17</v>
      </c>
      <c r="D85" s="2">
        <v>18</v>
      </c>
      <c r="E85" s="16">
        <v>59</v>
      </c>
      <c r="F85" s="17">
        <v>712057</v>
      </c>
    </row>
    <row r="86" spans="2:6" x14ac:dyDescent="0.25">
      <c r="B86" s="67"/>
      <c r="C86" s="1" t="s">
        <v>18</v>
      </c>
      <c r="D86" s="2">
        <v>5</v>
      </c>
      <c r="E86" s="16">
        <v>22</v>
      </c>
      <c r="F86" s="17">
        <v>165036</v>
      </c>
    </row>
    <row r="87" spans="2:6" x14ac:dyDescent="0.25">
      <c r="B87" s="67"/>
      <c r="C87" s="1" t="s">
        <v>19</v>
      </c>
      <c r="D87" s="2">
        <v>6</v>
      </c>
      <c r="E87" s="16">
        <v>6</v>
      </c>
      <c r="F87" s="17">
        <v>149645</v>
      </c>
    </row>
    <row r="88" spans="2:6" x14ac:dyDescent="0.25">
      <c r="B88" s="67"/>
      <c r="C88" s="1" t="s">
        <v>20</v>
      </c>
      <c r="D88" s="2">
        <v>3</v>
      </c>
      <c r="E88" s="16">
        <v>3</v>
      </c>
      <c r="F88" s="17">
        <v>69788</v>
      </c>
    </row>
    <row r="89" spans="2:6" x14ac:dyDescent="0.25">
      <c r="B89" s="67"/>
      <c r="C89" s="1" t="s">
        <v>21</v>
      </c>
      <c r="D89" s="2">
        <v>3</v>
      </c>
      <c r="E89" s="16">
        <v>7</v>
      </c>
      <c r="F89" s="17">
        <v>78748</v>
      </c>
    </row>
    <row r="90" spans="2:6" x14ac:dyDescent="0.25">
      <c r="B90" s="67"/>
      <c r="C90" s="1" t="s">
        <v>22</v>
      </c>
      <c r="D90" s="2">
        <v>21</v>
      </c>
      <c r="E90" s="16">
        <v>82</v>
      </c>
      <c r="F90" s="17">
        <v>523288</v>
      </c>
    </row>
    <row r="91" spans="2:6" x14ac:dyDescent="0.25">
      <c r="B91" s="67"/>
      <c r="C91" s="1" t="s">
        <v>23</v>
      </c>
      <c r="D91" s="2">
        <v>4</v>
      </c>
      <c r="E91" s="16">
        <v>16</v>
      </c>
      <c r="F91" s="17">
        <v>70808</v>
      </c>
    </row>
    <row r="92" spans="2:6" x14ac:dyDescent="0.25">
      <c r="B92" s="67"/>
      <c r="C92" s="1" t="s">
        <v>24</v>
      </c>
      <c r="D92" s="2">
        <v>1</v>
      </c>
      <c r="E92" s="16">
        <v>2</v>
      </c>
      <c r="F92" s="17">
        <v>17844</v>
      </c>
    </row>
    <row r="93" spans="2:6" x14ac:dyDescent="0.25">
      <c r="B93" s="67"/>
      <c r="C93" s="1" t="s">
        <v>25</v>
      </c>
      <c r="D93" s="2">
        <v>5</v>
      </c>
      <c r="E93" s="16">
        <v>21</v>
      </c>
      <c r="F93" s="17">
        <v>119024</v>
      </c>
    </row>
    <row r="94" spans="2:6" x14ac:dyDescent="0.25">
      <c r="B94" s="67"/>
      <c r="C94" s="1" t="s">
        <v>26</v>
      </c>
      <c r="D94" s="2">
        <v>1</v>
      </c>
      <c r="E94" s="16">
        <v>1</v>
      </c>
      <c r="F94" s="17">
        <v>39490</v>
      </c>
    </row>
    <row r="95" spans="2:6" x14ac:dyDescent="0.25">
      <c r="B95" s="67"/>
      <c r="C95" s="1" t="s">
        <v>27</v>
      </c>
      <c r="D95" s="2">
        <v>4</v>
      </c>
      <c r="E95" s="16">
        <v>10</v>
      </c>
      <c r="F95" s="17">
        <v>70539</v>
      </c>
    </row>
    <row r="96" spans="2:6" x14ac:dyDescent="0.25">
      <c r="B96" s="67"/>
      <c r="C96" s="1" t="s">
        <v>28</v>
      </c>
      <c r="D96" s="2">
        <v>8</v>
      </c>
      <c r="E96" s="16">
        <v>43</v>
      </c>
      <c r="F96" s="17">
        <v>176768</v>
      </c>
    </row>
    <row r="97" spans="2:6" x14ac:dyDescent="0.25">
      <c r="B97" s="67"/>
      <c r="C97" s="1" t="s">
        <v>29</v>
      </c>
      <c r="D97" s="2">
        <v>4</v>
      </c>
      <c r="E97" s="16">
        <v>11</v>
      </c>
      <c r="F97" s="17">
        <v>165420</v>
      </c>
    </row>
    <row r="98" spans="2:6" x14ac:dyDescent="0.25">
      <c r="B98" s="67"/>
      <c r="C98" s="1" t="s">
        <v>30</v>
      </c>
      <c r="D98" s="2">
        <v>20</v>
      </c>
      <c r="E98" s="16">
        <v>21</v>
      </c>
      <c r="F98" s="17">
        <v>438003</v>
      </c>
    </row>
    <row r="99" spans="2:6" x14ac:dyDescent="0.25">
      <c r="B99" s="67"/>
      <c r="C99" s="1" t="s">
        <v>31</v>
      </c>
      <c r="D99" s="2">
        <v>7</v>
      </c>
      <c r="E99" s="16">
        <v>13</v>
      </c>
      <c r="F99" s="17">
        <v>187575</v>
      </c>
    </row>
    <row r="100" spans="2:6" x14ac:dyDescent="0.25">
      <c r="B100" s="67"/>
      <c r="C100" s="1" t="s">
        <v>32</v>
      </c>
      <c r="D100" s="2">
        <v>8</v>
      </c>
      <c r="E100" s="16">
        <v>23</v>
      </c>
      <c r="F100" s="17">
        <v>277840</v>
      </c>
    </row>
    <row r="101" spans="2:6" x14ac:dyDescent="0.25">
      <c r="B101" s="67"/>
      <c r="C101" s="1" t="s">
        <v>33</v>
      </c>
      <c r="D101" s="2">
        <v>4</v>
      </c>
      <c r="E101" s="16">
        <v>5</v>
      </c>
      <c r="F101" s="17">
        <v>128780</v>
      </c>
    </row>
    <row r="102" spans="2:6" x14ac:dyDescent="0.25">
      <c r="B102" s="67"/>
      <c r="C102" s="1" t="s">
        <v>34</v>
      </c>
      <c r="D102" s="2">
        <v>6</v>
      </c>
      <c r="E102" s="16">
        <v>21</v>
      </c>
      <c r="F102" s="17">
        <v>113830</v>
      </c>
    </row>
    <row r="103" spans="2:6" x14ac:dyDescent="0.25">
      <c r="B103" s="67"/>
      <c r="C103" s="1" t="s">
        <v>35</v>
      </c>
      <c r="D103" s="2">
        <v>33</v>
      </c>
      <c r="E103" s="16">
        <v>82</v>
      </c>
      <c r="F103" s="17">
        <v>477911</v>
      </c>
    </row>
    <row r="104" spans="2:6" x14ac:dyDescent="0.25">
      <c r="B104" s="67"/>
      <c r="C104" s="1" t="s">
        <v>36</v>
      </c>
      <c r="D104" s="2">
        <v>6</v>
      </c>
      <c r="E104" s="16">
        <v>20</v>
      </c>
      <c r="F104" s="17">
        <v>164807</v>
      </c>
    </row>
    <row r="105" spans="2:6" x14ac:dyDescent="0.25">
      <c r="B105" s="74"/>
      <c r="C105" s="1" t="s">
        <v>37</v>
      </c>
      <c r="D105" s="2">
        <v>16</v>
      </c>
      <c r="E105" s="16">
        <v>47</v>
      </c>
      <c r="F105" s="17">
        <v>473017</v>
      </c>
    </row>
    <row r="106" spans="2:6" x14ac:dyDescent="0.25">
      <c r="B106" s="68"/>
      <c r="C106" s="1" t="s">
        <v>38</v>
      </c>
      <c r="D106" s="2">
        <v>16</v>
      </c>
      <c r="E106" s="16">
        <v>38</v>
      </c>
      <c r="F106" s="17">
        <v>606680.75</v>
      </c>
    </row>
    <row r="107" spans="2:6" x14ac:dyDescent="0.25">
      <c r="B107" s="64" t="s">
        <v>46</v>
      </c>
      <c r="C107" s="65"/>
      <c r="D107" s="4">
        <f>SUM(D74:D106)</f>
        <v>281</v>
      </c>
      <c r="E107" s="19">
        <f>SUM(E74:E106)</f>
        <v>1015</v>
      </c>
      <c r="F107" s="20">
        <f>SUM(F74:F106)</f>
        <v>7065816.75</v>
      </c>
    </row>
    <row r="108" spans="2:6" ht="12.75" x14ac:dyDescent="0.2">
      <c r="F108"/>
    </row>
    <row r="109" spans="2:6" x14ac:dyDescent="0.25">
      <c r="B109" s="21" t="s">
        <v>0</v>
      </c>
      <c r="C109" s="21" t="s">
        <v>1</v>
      </c>
      <c r="D109" s="21" t="s">
        <v>49</v>
      </c>
      <c r="E109" s="21" t="s">
        <v>50</v>
      </c>
      <c r="F109" s="22" t="s">
        <v>145</v>
      </c>
    </row>
    <row r="110" spans="2:6" x14ac:dyDescent="0.25">
      <c r="B110" s="66" t="s">
        <v>42</v>
      </c>
      <c r="C110" s="1" t="s">
        <v>6</v>
      </c>
      <c r="D110" s="2">
        <v>8</v>
      </c>
      <c r="E110" s="16">
        <v>14</v>
      </c>
      <c r="F110" s="17">
        <v>180291</v>
      </c>
    </row>
    <row r="111" spans="2:6" x14ac:dyDescent="0.25">
      <c r="B111" s="67"/>
      <c r="C111" s="1" t="s">
        <v>7</v>
      </c>
      <c r="D111" s="2">
        <v>5</v>
      </c>
      <c r="E111" s="16">
        <v>61</v>
      </c>
      <c r="F111" s="17">
        <v>175534</v>
      </c>
    </row>
    <row r="112" spans="2:6" x14ac:dyDescent="0.25">
      <c r="B112" s="67"/>
      <c r="C112" s="1" t="s">
        <v>8</v>
      </c>
      <c r="D112" s="2">
        <v>5</v>
      </c>
      <c r="E112" s="16">
        <v>5</v>
      </c>
      <c r="F112" s="17">
        <v>156950</v>
      </c>
    </row>
    <row r="113" spans="2:6" x14ac:dyDescent="0.25">
      <c r="B113" s="67"/>
      <c r="C113" s="1" t="s">
        <v>9</v>
      </c>
      <c r="D113" s="2">
        <v>10</v>
      </c>
      <c r="E113" s="16">
        <v>26</v>
      </c>
      <c r="F113" s="17">
        <v>130240</v>
      </c>
    </row>
    <row r="114" spans="2:6" x14ac:dyDescent="0.25">
      <c r="B114" s="67"/>
      <c r="C114" s="1" t="s">
        <v>10</v>
      </c>
      <c r="D114" s="2">
        <v>10</v>
      </c>
      <c r="E114" s="16">
        <v>17</v>
      </c>
      <c r="F114" s="17">
        <v>96219</v>
      </c>
    </row>
    <row r="115" spans="2:6" x14ac:dyDescent="0.25">
      <c r="B115" s="67"/>
      <c r="C115" s="1" t="s">
        <v>11</v>
      </c>
      <c r="D115" s="2">
        <v>8</v>
      </c>
      <c r="E115" s="16">
        <v>15</v>
      </c>
      <c r="F115" s="17">
        <v>169408</v>
      </c>
    </row>
    <row r="116" spans="2:6" x14ac:dyDescent="0.25">
      <c r="B116" s="67"/>
      <c r="C116" s="1" t="s">
        <v>12</v>
      </c>
      <c r="D116" s="2">
        <v>4</v>
      </c>
      <c r="E116" s="16">
        <v>4</v>
      </c>
      <c r="F116" s="17">
        <v>139360</v>
      </c>
    </row>
    <row r="117" spans="2:6" x14ac:dyDescent="0.25">
      <c r="B117" s="67"/>
      <c r="C117" s="1" t="s">
        <v>13</v>
      </c>
      <c r="D117" s="2">
        <v>5</v>
      </c>
      <c r="E117" s="16">
        <v>47</v>
      </c>
      <c r="F117" s="17">
        <v>119366</v>
      </c>
    </row>
    <row r="118" spans="2:6" x14ac:dyDescent="0.25">
      <c r="B118" s="67"/>
      <c r="C118" s="1" t="s">
        <v>14</v>
      </c>
      <c r="D118" s="2">
        <v>2</v>
      </c>
      <c r="E118" s="16">
        <v>2</v>
      </c>
      <c r="F118" s="17">
        <v>70654</v>
      </c>
    </row>
    <row r="119" spans="2:6" x14ac:dyDescent="0.25">
      <c r="B119" s="67"/>
      <c r="C119" s="1" t="s">
        <v>15</v>
      </c>
      <c r="D119" s="2">
        <v>3</v>
      </c>
      <c r="E119" s="16">
        <v>3</v>
      </c>
      <c r="F119" s="17">
        <v>19438</v>
      </c>
    </row>
    <row r="120" spans="2:6" x14ac:dyDescent="0.25">
      <c r="B120" s="67"/>
      <c r="C120" s="1" t="s">
        <v>16</v>
      </c>
      <c r="D120" s="2">
        <v>14</v>
      </c>
      <c r="E120" s="16">
        <v>40</v>
      </c>
      <c r="F120" s="17">
        <v>549208</v>
      </c>
    </row>
    <row r="121" spans="2:6" x14ac:dyDescent="0.25">
      <c r="B121" s="67"/>
      <c r="C121" s="1" t="s">
        <v>17</v>
      </c>
      <c r="D121" s="2">
        <v>20</v>
      </c>
      <c r="E121" s="16">
        <v>54</v>
      </c>
      <c r="F121" s="17">
        <v>824831</v>
      </c>
    </row>
    <row r="122" spans="2:6" x14ac:dyDescent="0.25">
      <c r="B122" s="67"/>
      <c r="C122" s="1" t="s">
        <v>18</v>
      </c>
      <c r="D122" s="2">
        <v>4</v>
      </c>
      <c r="E122" s="16">
        <v>46</v>
      </c>
      <c r="F122" s="17">
        <v>168573</v>
      </c>
    </row>
    <row r="123" spans="2:6" x14ac:dyDescent="0.25">
      <c r="B123" s="67"/>
      <c r="C123" s="1" t="s">
        <v>19</v>
      </c>
      <c r="D123" s="2">
        <v>7</v>
      </c>
      <c r="E123" s="16">
        <v>16</v>
      </c>
      <c r="F123" s="17">
        <v>182533</v>
      </c>
    </row>
    <row r="124" spans="2:6" x14ac:dyDescent="0.25">
      <c r="B124" s="67"/>
      <c r="C124" s="1" t="s">
        <v>20</v>
      </c>
      <c r="D124" s="2">
        <v>6</v>
      </c>
      <c r="E124" s="16">
        <v>8</v>
      </c>
      <c r="F124" s="17">
        <v>123642</v>
      </c>
    </row>
    <row r="125" spans="2:6" x14ac:dyDescent="0.25">
      <c r="B125" s="67"/>
      <c r="C125" s="1" t="s">
        <v>21</v>
      </c>
      <c r="D125" s="2">
        <v>6</v>
      </c>
      <c r="E125" s="16">
        <v>9</v>
      </c>
      <c r="F125" s="17">
        <v>130136</v>
      </c>
    </row>
    <row r="126" spans="2:6" x14ac:dyDescent="0.25">
      <c r="B126" s="67"/>
      <c r="C126" s="1" t="s">
        <v>22</v>
      </c>
      <c r="D126" s="2">
        <v>16</v>
      </c>
      <c r="E126" s="16">
        <v>54</v>
      </c>
      <c r="F126" s="17">
        <v>496726</v>
      </c>
    </row>
    <row r="127" spans="2:6" x14ac:dyDescent="0.25">
      <c r="B127" s="67"/>
      <c r="C127" s="1" t="s">
        <v>23</v>
      </c>
      <c r="D127" s="2">
        <v>5</v>
      </c>
      <c r="E127" s="16">
        <v>9</v>
      </c>
      <c r="F127" s="17">
        <v>92728</v>
      </c>
    </row>
    <row r="128" spans="2:6" x14ac:dyDescent="0.25">
      <c r="B128" s="67"/>
      <c r="C128" s="1" t="s">
        <v>25</v>
      </c>
      <c r="D128" s="2">
        <v>4</v>
      </c>
      <c r="E128" s="16">
        <v>40</v>
      </c>
      <c r="F128" s="17">
        <v>131042</v>
      </c>
    </row>
    <row r="129" spans="2:6" x14ac:dyDescent="0.25">
      <c r="B129" s="67"/>
      <c r="C129" s="1" t="s">
        <v>26</v>
      </c>
      <c r="D129" s="2">
        <v>3</v>
      </c>
      <c r="E129" s="16">
        <v>33</v>
      </c>
      <c r="F129" s="17">
        <v>131915</v>
      </c>
    </row>
    <row r="130" spans="2:6" x14ac:dyDescent="0.25">
      <c r="B130" s="67"/>
      <c r="C130" s="1" t="s">
        <v>27</v>
      </c>
      <c r="D130" s="2">
        <v>5</v>
      </c>
      <c r="E130" s="16">
        <v>6</v>
      </c>
      <c r="F130" s="17">
        <v>65359</v>
      </c>
    </row>
    <row r="131" spans="2:6" x14ac:dyDescent="0.25">
      <c r="B131" s="67"/>
      <c r="C131" s="1" t="s">
        <v>28</v>
      </c>
      <c r="D131" s="2">
        <v>9</v>
      </c>
      <c r="E131" s="16">
        <v>65</v>
      </c>
      <c r="F131" s="17">
        <v>226033</v>
      </c>
    </row>
    <row r="132" spans="2:6" x14ac:dyDescent="0.25">
      <c r="B132" s="67"/>
      <c r="C132" s="1" t="s">
        <v>29</v>
      </c>
      <c r="D132" s="2">
        <v>3</v>
      </c>
      <c r="E132" s="16">
        <v>3</v>
      </c>
      <c r="F132" s="17">
        <v>76215</v>
      </c>
    </row>
    <row r="133" spans="2:6" x14ac:dyDescent="0.25">
      <c r="B133" s="67"/>
      <c r="C133" s="1" t="s">
        <v>30</v>
      </c>
      <c r="D133" s="2">
        <v>20</v>
      </c>
      <c r="E133" s="16">
        <v>26</v>
      </c>
      <c r="F133" s="17">
        <v>448368</v>
      </c>
    </row>
    <row r="134" spans="2:6" x14ac:dyDescent="0.25">
      <c r="B134" s="67"/>
      <c r="C134" s="1" t="s">
        <v>31</v>
      </c>
      <c r="D134" s="2">
        <v>4</v>
      </c>
      <c r="E134" s="16">
        <v>5</v>
      </c>
      <c r="F134" s="17">
        <v>139256</v>
      </c>
    </row>
    <row r="135" spans="2:6" x14ac:dyDescent="0.25">
      <c r="B135" s="67"/>
      <c r="C135" s="1" t="s">
        <v>32</v>
      </c>
      <c r="D135" s="2">
        <v>7</v>
      </c>
      <c r="E135" s="16">
        <v>23</v>
      </c>
      <c r="F135" s="17">
        <v>281393</v>
      </c>
    </row>
    <row r="136" spans="2:6" x14ac:dyDescent="0.25">
      <c r="B136" s="67"/>
      <c r="C136" s="1" t="s">
        <v>33</v>
      </c>
      <c r="D136" s="2">
        <v>5</v>
      </c>
      <c r="E136" s="16">
        <v>5</v>
      </c>
      <c r="F136" s="17">
        <v>156605</v>
      </c>
    </row>
    <row r="137" spans="2:6" x14ac:dyDescent="0.25">
      <c r="B137" s="67"/>
      <c r="C137" s="1" t="s">
        <v>34</v>
      </c>
      <c r="D137" s="2">
        <v>5</v>
      </c>
      <c r="E137" s="16">
        <v>21</v>
      </c>
      <c r="F137" s="17">
        <v>111384.75</v>
      </c>
    </row>
    <row r="138" spans="2:6" x14ac:dyDescent="0.25">
      <c r="B138" s="67"/>
      <c r="C138" s="1" t="s">
        <v>35</v>
      </c>
      <c r="D138" s="2">
        <v>34</v>
      </c>
      <c r="E138" s="16">
        <v>84</v>
      </c>
      <c r="F138" s="17">
        <v>587657</v>
      </c>
    </row>
    <row r="139" spans="2:6" x14ac:dyDescent="0.25">
      <c r="B139" s="67"/>
      <c r="C139" s="1" t="s">
        <v>36</v>
      </c>
      <c r="D139" s="2">
        <v>3</v>
      </c>
      <c r="E139" s="16">
        <v>13</v>
      </c>
      <c r="F139" s="17">
        <v>99202</v>
      </c>
    </row>
    <row r="140" spans="2:6" x14ac:dyDescent="0.25">
      <c r="B140" s="67"/>
      <c r="C140" s="1" t="s">
        <v>37</v>
      </c>
      <c r="D140" s="2">
        <v>18</v>
      </c>
      <c r="E140" s="16">
        <v>78</v>
      </c>
      <c r="F140" s="17">
        <v>505735</v>
      </c>
    </row>
    <row r="141" spans="2:6" x14ac:dyDescent="0.25">
      <c r="B141" s="68"/>
      <c r="C141" s="1" t="s">
        <v>38</v>
      </c>
      <c r="D141" s="2">
        <v>16</v>
      </c>
      <c r="E141" s="16">
        <v>48</v>
      </c>
      <c r="F141" s="17">
        <v>559730</v>
      </c>
    </row>
    <row r="142" spans="2:6" x14ac:dyDescent="0.25">
      <c r="B142" s="64" t="s">
        <v>47</v>
      </c>
      <c r="C142" s="65"/>
      <c r="D142" s="4">
        <f>SUM(D110:D141)</f>
        <v>274</v>
      </c>
      <c r="E142" s="19">
        <f>SUM(E110:E141)</f>
        <v>880</v>
      </c>
      <c r="F142" s="20">
        <f>SUM(F110:F141)</f>
        <v>7345731.75</v>
      </c>
    </row>
    <row r="144" spans="2:6" x14ac:dyDescent="0.25">
      <c r="B144" s="50" t="s">
        <v>44</v>
      </c>
      <c r="C144" s="50"/>
      <c r="D144" s="21" t="s">
        <v>49</v>
      </c>
      <c r="E144" s="21" t="s">
        <v>50</v>
      </c>
      <c r="F144" s="22" t="s">
        <v>145</v>
      </c>
    </row>
    <row r="145" spans="2:6" x14ac:dyDescent="0.25">
      <c r="B145" s="50"/>
      <c r="C145" s="50"/>
      <c r="D145" s="4">
        <f>D37+D71+D107+D142</f>
        <v>1036</v>
      </c>
      <c r="E145" s="19">
        <f>E37+E71+E107+E142</f>
        <v>3538</v>
      </c>
      <c r="F145" s="20">
        <f>F37+F71+F107+F142</f>
        <v>27642323.949999999</v>
      </c>
    </row>
    <row r="146" spans="2:6" ht="12.75" x14ac:dyDescent="0.2">
      <c r="F146"/>
    </row>
    <row r="147" spans="2:6" ht="12.75" x14ac:dyDescent="0.2">
      <c r="F147"/>
    </row>
    <row r="148" spans="2:6" ht="12.75" x14ac:dyDescent="0.2">
      <c r="F148"/>
    </row>
    <row r="149" spans="2:6" ht="12.75" x14ac:dyDescent="0.2">
      <c r="F149"/>
    </row>
    <row r="150" spans="2:6" ht="12.75" x14ac:dyDescent="0.2">
      <c r="F150"/>
    </row>
    <row r="151" spans="2:6" ht="12.75" x14ac:dyDescent="0.2">
      <c r="F151"/>
    </row>
    <row r="152" spans="2:6" ht="12.75" x14ac:dyDescent="0.2">
      <c r="F152"/>
    </row>
    <row r="153" spans="2:6" ht="12.75" x14ac:dyDescent="0.2">
      <c r="F153"/>
    </row>
    <row r="154" spans="2:6" ht="12.75" x14ac:dyDescent="0.2">
      <c r="F154"/>
    </row>
    <row r="155" spans="2:6" ht="12.75" x14ac:dyDescent="0.2">
      <c r="F155"/>
    </row>
    <row r="156" spans="2:6" ht="12.75" x14ac:dyDescent="0.2">
      <c r="F156"/>
    </row>
    <row r="157" spans="2:6" ht="12.75" x14ac:dyDescent="0.2">
      <c r="F157"/>
    </row>
    <row r="158" spans="2:6" ht="12.75" x14ac:dyDescent="0.2">
      <c r="F158"/>
    </row>
    <row r="159" spans="2:6" ht="12.75" x14ac:dyDescent="0.2">
      <c r="F159"/>
    </row>
    <row r="160" spans="2:6" ht="12.75" x14ac:dyDescent="0.2">
      <c r="F160"/>
    </row>
    <row r="161" spans="6:6" ht="12.75" x14ac:dyDescent="0.2">
      <c r="F161"/>
    </row>
    <row r="162" spans="6:6" ht="12.75" x14ac:dyDescent="0.2">
      <c r="F162"/>
    </row>
    <row r="163" spans="6:6" ht="12.75" x14ac:dyDescent="0.2">
      <c r="F163"/>
    </row>
    <row r="164" spans="6:6" ht="12.75" x14ac:dyDescent="0.2">
      <c r="F164"/>
    </row>
    <row r="165" spans="6:6" ht="12.75" x14ac:dyDescent="0.2">
      <c r="F165"/>
    </row>
    <row r="166" spans="6:6" ht="12.75" x14ac:dyDescent="0.2">
      <c r="F166"/>
    </row>
    <row r="167" spans="6:6" ht="12.75" x14ac:dyDescent="0.2">
      <c r="F167"/>
    </row>
    <row r="168" spans="6:6" ht="12.75" x14ac:dyDescent="0.2">
      <c r="F168"/>
    </row>
    <row r="169" spans="6:6" ht="12.75" x14ac:dyDescent="0.2">
      <c r="F169"/>
    </row>
    <row r="170" spans="6:6" ht="12.75" x14ac:dyDescent="0.2">
      <c r="F170"/>
    </row>
    <row r="171" spans="6:6" ht="12.75" x14ac:dyDescent="0.2">
      <c r="F171"/>
    </row>
    <row r="172" spans="6:6" ht="12.75" x14ac:dyDescent="0.2">
      <c r="F172"/>
    </row>
    <row r="173" spans="6:6" ht="12.75" x14ac:dyDescent="0.2">
      <c r="F173"/>
    </row>
    <row r="174" spans="6:6" ht="12.75" x14ac:dyDescent="0.2">
      <c r="F174"/>
    </row>
    <row r="175" spans="6:6" ht="12.75" x14ac:dyDescent="0.2">
      <c r="F175"/>
    </row>
    <row r="176" spans="6:6" ht="12.75" x14ac:dyDescent="0.2">
      <c r="F176"/>
    </row>
    <row r="177" spans="6:6" ht="12.75" x14ac:dyDescent="0.2">
      <c r="F177"/>
    </row>
    <row r="178" spans="6:6" ht="12.75" x14ac:dyDescent="0.2">
      <c r="F178"/>
    </row>
    <row r="179" spans="6:6" ht="12.75" x14ac:dyDescent="0.2">
      <c r="F179"/>
    </row>
    <row r="180" spans="6:6" ht="12.75" x14ac:dyDescent="0.2">
      <c r="F180"/>
    </row>
    <row r="181" spans="6:6" ht="12.75" x14ac:dyDescent="0.2">
      <c r="F181"/>
    </row>
    <row r="182" spans="6:6" ht="12.75" x14ac:dyDescent="0.2">
      <c r="F182"/>
    </row>
    <row r="183" spans="6:6" ht="12.75" x14ac:dyDescent="0.2">
      <c r="F183"/>
    </row>
    <row r="184" spans="6:6" ht="12.75" x14ac:dyDescent="0.2">
      <c r="F184"/>
    </row>
    <row r="185" spans="6:6" ht="12.75" x14ac:dyDescent="0.2">
      <c r="F185"/>
    </row>
    <row r="186" spans="6:6" ht="12.75" x14ac:dyDescent="0.2">
      <c r="F186"/>
    </row>
    <row r="187" spans="6:6" ht="12.75" x14ac:dyDescent="0.2">
      <c r="F187"/>
    </row>
    <row r="188" spans="6:6" ht="12.75" x14ac:dyDescent="0.2">
      <c r="F188"/>
    </row>
    <row r="189" spans="6:6" ht="12.75" x14ac:dyDescent="0.2">
      <c r="F189"/>
    </row>
    <row r="190" spans="6:6" ht="12.75" x14ac:dyDescent="0.2">
      <c r="F190"/>
    </row>
    <row r="191" spans="6:6" ht="12.75" x14ac:dyDescent="0.2">
      <c r="F191"/>
    </row>
    <row r="192" spans="6:6" ht="12.75" x14ac:dyDescent="0.2">
      <c r="F192"/>
    </row>
    <row r="193" spans="6:6" ht="12.75" x14ac:dyDescent="0.2">
      <c r="F193"/>
    </row>
    <row r="194" spans="6:6" ht="12.75" x14ac:dyDescent="0.2">
      <c r="F194"/>
    </row>
    <row r="195" spans="6:6" ht="12.75" x14ac:dyDescent="0.2">
      <c r="F195"/>
    </row>
    <row r="196" spans="6:6" ht="12.75" x14ac:dyDescent="0.2">
      <c r="F196"/>
    </row>
    <row r="197" spans="6:6" ht="12.75" x14ac:dyDescent="0.2">
      <c r="F197"/>
    </row>
    <row r="198" spans="6:6" ht="12.75" x14ac:dyDescent="0.2">
      <c r="F198"/>
    </row>
    <row r="199" spans="6:6" ht="12.75" x14ac:dyDescent="0.2">
      <c r="F199"/>
    </row>
    <row r="200" spans="6:6" ht="12.75" x14ac:dyDescent="0.2">
      <c r="F200"/>
    </row>
    <row r="201" spans="6:6" ht="12.75" x14ac:dyDescent="0.2">
      <c r="F201"/>
    </row>
    <row r="202" spans="6:6" ht="12.75" x14ac:dyDescent="0.2">
      <c r="F202"/>
    </row>
    <row r="203" spans="6:6" ht="12.75" x14ac:dyDescent="0.2">
      <c r="F203"/>
    </row>
    <row r="204" spans="6:6" ht="12.75" x14ac:dyDescent="0.2">
      <c r="F204"/>
    </row>
    <row r="205" spans="6:6" ht="12.75" x14ac:dyDescent="0.2">
      <c r="F205"/>
    </row>
    <row r="206" spans="6:6" ht="12.75" x14ac:dyDescent="0.2">
      <c r="F206"/>
    </row>
    <row r="207" spans="6:6" ht="12.75" x14ac:dyDescent="0.2">
      <c r="F207"/>
    </row>
    <row r="208" spans="6:6" ht="12.75" x14ac:dyDescent="0.2">
      <c r="F208"/>
    </row>
    <row r="209" spans="6:6" ht="12.75" x14ac:dyDescent="0.2">
      <c r="F209"/>
    </row>
    <row r="210" spans="6:6" ht="12.75" x14ac:dyDescent="0.2">
      <c r="F210"/>
    </row>
    <row r="211" spans="6:6" ht="12.75" x14ac:dyDescent="0.2">
      <c r="F211"/>
    </row>
    <row r="212" spans="6:6" ht="12.75" x14ac:dyDescent="0.2">
      <c r="F212"/>
    </row>
    <row r="213" spans="6:6" ht="12.75" x14ac:dyDescent="0.2">
      <c r="F213"/>
    </row>
    <row r="214" spans="6:6" ht="12.75" x14ac:dyDescent="0.2">
      <c r="F214"/>
    </row>
    <row r="215" spans="6:6" ht="12.75" x14ac:dyDescent="0.2">
      <c r="F215"/>
    </row>
    <row r="216" spans="6:6" ht="12.75" x14ac:dyDescent="0.2">
      <c r="F216"/>
    </row>
    <row r="217" spans="6:6" ht="12.75" x14ac:dyDescent="0.2">
      <c r="F217"/>
    </row>
    <row r="218" spans="6:6" ht="12.75" x14ac:dyDescent="0.2">
      <c r="F218"/>
    </row>
    <row r="219" spans="6:6" ht="12.75" x14ac:dyDescent="0.2">
      <c r="F219"/>
    </row>
    <row r="220" spans="6:6" ht="12.75" x14ac:dyDescent="0.2">
      <c r="F220"/>
    </row>
  </sheetData>
  <mergeCells count="11">
    <mergeCell ref="B107:C107"/>
    <mergeCell ref="B110:B141"/>
    <mergeCell ref="B142:C142"/>
    <mergeCell ref="B144:C145"/>
    <mergeCell ref="H2:I2"/>
    <mergeCell ref="B2:F2"/>
    <mergeCell ref="B4:B36"/>
    <mergeCell ref="B37:C37"/>
    <mergeCell ref="B40:B70"/>
    <mergeCell ref="B71:C71"/>
    <mergeCell ref="B74:B106"/>
  </mergeCells>
  <pageMargins left="0.7" right="0.7" top="0.75" bottom="0.75" header="0.3" footer="0.3"/>
  <ignoredErrors>
    <ignoredError sqref="B4 B40 B74 B1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Key Action 1</vt:lpstr>
      <vt:lpstr>Key Action 2</vt:lpstr>
      <vt:lpstr>Key Action 3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PANAGOPOULOS Konstantinos (EAC)</dc:creator>
  <cp:lastModifiedBy>KOZAK Malgorzata (EAC)</cp:lastModifiedBy>
  <dcterms:created xsi:type="dcterms:W3CDTF">2018-05-23T08:57:49Z</dcterms:created>
  <dcterms:modified xsi:type="dcterms:W3CDTF">2018-05-24T17:10:33Z</dcterms:modified>
</cp:coreProperties>
</file>